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A1887C87-2747-4808-9383-94B53E95DA42}" xr6:coauthVersionLast="47" xr6:coauthVersionMax="47" xr10:uidLastSave="{00000000-0000-0000-0000-000000000000}"/>
  <bookViews>
    <workbookView xWindow="-120" yWindow="-120" windowWidth="20730" windowHeight="11160" tabRatio="313" xr2:uid="{00000000-000D-0000-FFFF-FFFF00000000}"/>
  </bookViews>
  <sheets>
    <sheet name="注意事項" sheetId="6" r:id="rId1"/>
    <sheet name="基本情報" sheetId="4" r:id="rId2"/>
    <sheet name="選手情報" sheetId="5" r:id="rId3"/>
    <sheet name="編集禁止" sheetId="7" r:id="rId4"/>
  </sheets>
  <definedNames>
    <definedName name="_xlnm.Print_Area" localSheetId="1">基本情報!$A$1:$E$24</definedName>
    <definedName name="_xlnm.Print_Area" localSheetId="2">選手情報!$A$1:$P$54</definedName>
  </definedNames>
  <calcPr calcId="191029"/>
</workbook>
</file>

<file path=xl/calcChain.xml><?xml version="1.0" encoding="utf-8"?>
<calcChain xmlns="http://schemas.openxmlformats.org/spreadsheetml/2006/main">
  <c r="R2" i="7" l="1"/>
  <c r="S2" i="7"/>
  <c r="T2" i="7"/>
  <c r="U2" i="7"/>
  <c r="V2" i="7"/>
  <c r="B2" i="7"/>
  <c r="C2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A2" i="7"/>
  <c r="B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" i="5"/>
  <c r="H4" i="5"/>
  <c r="M5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6" i="5"/>
  <c r="C20" i="4"/>
  <c r="M17" i="5" l="1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15" i="5" l="1"/>
  <c r="M6" i="5" l="1"/>
  <c r="M7" i="5"/>
  <c r="M8" i="5"/>
  <c r="M9" i="5"/>
  <c r="M10" i="5"/>
  <c r="M11" i="5"/>
  <c r="M12" i="5"/>
  <c r="M13" i="5"/>
  <c r="M14" i="5"/>
  <c r="M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P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<sst xmlns="http://schemas.openxmlformats.org/spreadsheetml/2006/main" count="196" uniqueCount="125">
  <si>
    <t>ふりがな</t>
    <phoneticPr fontId="1"/>
  </si>
  <si>
    <t>学校・チーム名</t>
    <rPh sb="0" eb="2">
      <t>ガッコウ</t>
    </rPh>
    <rPh sb="6" eb="7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</si>
  <si>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</si>
  <si>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</si>
  <si>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</si>
  <si>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</si>
  <si>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</si>
  <si>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</si>
  <si>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</si>
  <si>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</si>
  <si>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</si>
  <si>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選手氏名</t>
    <rPh sb="0" eb="2">
      <t>センシュ</t>
    </rPh>
    <rPh sb="2" eb="4">
      <t>シメイ</t>
    </rPh>
    <phoneticPr fontId="1"/>
  </si>
  <si>
    <t>選手情報</t>
    <rPh sb="0" eb="2">
      <t>センシュ</t>
    </rPh>
    <rPh sb="2" eb="4">
      <t>ジョウホウ</t>
    </rPh>
    <phoneticPr fontId="1"/>
  </si>
  <si>
    <t>申込責任者</t>
    <rPh sb="0" eb="5">
      <t>モウシコミセキニンシャ</t>
    </rPh>
    <phoneticPr fontId="1"/>
  </si>
  <si>
    <t>団体・チーム連絡先</t>
    <rPh sb="0" eb="2">
      <t>ダンタイ</t>
    </rPh>
    <rPh sb="6" eb="9">
      <t>レンラクサキ</t>
    </rPh>
    <phoneticPr fontId="1"/>
  </si>
  <si>
    <t>当日責任者</t>
    <rPh sb="0" eb="2">
      <t>トウジツ</t>
    </rPh>
    <rPh sb="2" eb="5">
      <t>セキニンシャ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</si>
  <si>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</si>
  <si>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</si>
  <si>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</si>
  <si>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備考</t>
    <rPh sb="0" eb="2">
      <t>ビコウ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</si>
  <si>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</si>
  <si>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</si>
  <si>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記入例</t>
    <rPh sb="0" eb="3">
      <t>キニュウレイ</t>
    </rPh>
    <phoneticPr fontId="1"/>
  </si>
  <si>
    <t>○○しょうがっこう</t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</si>
  <si>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</si>
  <si>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</si>
  <si>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木島　花子</t>
    <rPh sb="0" eb="2">
      <t>キジマ</t>
    </rPh>
    <rPh sb="3" eb="5">
      <t>ハナコ</t>
    </rPh>
    <phoneticPr fontId="1"/>
  </si>
  <si>
    <t>例：学校長、教諭、監督、保護者代表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</si>
  <si>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</si>
  <si>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</si>
  <si>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</si>
  <si>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</si>
  <si>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</si>
  <si>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</si>
  <si>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№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</si>
  <si>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</si>
  <si>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</si>
  <si>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加入保険</t>
    <rPh sb="0" eb="4">
      <t>カニュウホケン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</si>
  <si>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</si>
  <si>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</si>
  <si>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選手備考</t>
    <rPh sb="0" eb="2">
      <t>センシュ</t>
    </rPh>
    <rPh sb="2" eb="4">
      <t>ビコウ</t>
    </rPh>
    <phoneticPr fontId="1"/>
  </si>
  <si>
    <t>xxxxxxx</t>
    <phoneticPr fontId="1"/>
  </si>
  <si>
    <t>○○保険</t>
    <rPh sb="2" eb="4">
      <t>ホケン</t>
    </rPh>
    <phoneticPr fontId="1"/>
  </si>
  <si>
    <t>申込料</t>
    <rPh sb="0" eb="2">
      <t>モウシコミ</t>
    </rPh>
    <rPh sb="2" eb="3">
      <t>リョウ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</si>
  <si>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</si>
  <si>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</si>
  <si>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申込者数、金額</t>
    <rPh sb="0" eb="2">
      <t>モウシコミ</t>
    </rPh>
    <rPh sb="2" eb="3">
      <t>シャ</t>
    </rPh>
    <rPh sb="3" eb="4">
      <t>スウ</t>
    </rPh>
    <rPh sb="5" eb="7">
      <t>キンガク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</si>
  <si>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</si>
  <si>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</si>
  <si>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年齢基準日</t>
    <rPh sb="0" eb="2">
      <t>ネンレイ</t>
    </rPh>
    <rPh sb="2" eb="5">
      <t>キジュンビ</t>
    </rPh>
    <phoneticPr fontId="1"/>
  </si>
  <si>
    <t>ファイル名に【チーム学校名】を記載して下さい。</t>
    <rPh sb="4" eb="5">
      <t>メイ</t>
    </rPh>
    <rPh sb="10" eb="13">
      <t>ガッコウメイ</t>
    </rPh>
    <rPh sb="15" eb="17">
      <t>キサイ</t>
    </rPh>
    <rPh sb="19" eb="20">
      <t>クダ</t>
    </rPh>
    <phoneticPr fontId="1"/>
  </si>
  <si>
    <t>基本情報、選手情報の青色セルのみ記入してください。</t>
    <rPh sb="0" eb="4">
      <t>キホンジョウホウ</t>
    </rPh>
    <rPh sb="5" eb="9">
      <t>センシュジョウホウ</t>
    </rPh>
    <rPh sb="10" eb="12">
      <t>アオイロ</t>
    </rPh>
    <rPh sb="16" eb="18">
      <t>キニュウ</t>
    </rPh>
    <phoneticPr fontId="1"/>
  </si>
  <si>
    <t>・</t>
    <phoneticPr fontId="1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</si>
  <si>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</si>
  <si>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ドロップダウンリストから選択してください。</t>
    <rPh sb="12" eb="14">
      <t>センタク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</si>
  <si>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</si>
  <si>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</si>
  <si>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8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</si>
  <si>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</si>
  <si>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年齢計算につきましては、大会当日を基準日としております。</t>
    <rPh sb="0" eb="2">
      <t>ネンレイ</t>
    </rPh>
    <rPh sb="2" eb="4">
      <t>ケイサン</t>
    </rPh>
    <rPh sb="12" eb="16">
      <t>タイカイトウジツ</t>
    </rPh>
    <rPh sb="17" eb="20">
      <t>キジュンビ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</si>
  <si>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</si>
  <si>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男子</t>
  </si>
  <si>
    <t>出場組</t>
    <rPh sb="0" eb="3">
      <t>シュツジョウクミ</t>
    </rPh>
    <phoneticPr fontId="1"/>
  </si>
  <si>
    <t>0269-ｘｘ-ｘｘｘｘ</t>
    <phoneticPr fontId="1"/>
  </si>
  <si>
    <t>xxxx@xxxxx.ne.jp</t>
    <phoneticPr fontId="1"/>
  </si>
  <si>
    <t>きじま　はなこ</t>
    <phoneticPr fontId="1"/>
  </si>
  <si>
    <t>080-xxxx-xxxx</t>
    <phoneticPr fontId="1"/>
  </si>
  <si>
    <t>○○小学校</t>
    <rPh sb="2" eb="5">
      <t>ショウガッコウ</t>
    </rPh>
    <phoneticPr fontId="1"/>
  </si>
  <si>
    <t>組</t>
    <rPh sb="0" eb="1">
      <t>クミ</t>
    </rPh>
    <phoneticPr fontId="1"/>
  </si>
  <si>
    <t>小学生2年男子</t>
    <rPh sb="0" eb="3">
      <t>ショウガクセイ</t>
    </rPh>
    <rPh sb="4" eb="5">
      <t>ネン</t>
    </rPh>
    <rPh sb="5" eb="7">
      <t>ダンシ</t>
    </rPh>
    <phoneticPr fontId="1"/>
  </si>
  <si>
    <t>小学生１年女子</t>
    <rPh sb="0" eb="3">
      <t>ショウガクセイ</t>
    </rPh>
    <rPh sb="4" eb="5">
      <t>ネン</t>
    </rPh>
    <rPh sb="5" eb="7">
      <t>ジョシ</t>
    </rPh>
    <phoneticPr fontId="1"/>
  </si>
  <si>
    <t>小学生１年男子</t>
    <rPh sb="0" eb="3">
      <t>ショウガクセイ</t>
    </rPh>
    <rPh sb="4" eb="5">
      <t>ネン</t>
    </rPh>
    <rPh sb="5" eb="7">
      <t>ダンシ</t>
    </rPh>
    <phoneticPr fontId="1"/>
  </si>
  <si>
    <t>小学生２年女子</t>
    <rPh sb="0" eb="3">
      <t>ショウガクセイ</t>
    </rPh>
    <rPh sb="4" eb="5">
      <t>ネン</t>
    </rPh>
    <rPh sb="5" eb="7">
      <t>ジョシ</t>
    </rPh>
    <phoneticPr fontId="1"/>
  </si>
  <si>
    <t>小学生２年男子</t>
    <rPh sb="0" eb="3">
      <t>ショウガクセイ</t>
    </rPh>
    <rPh sb="4" eb="5">
      <t>ネン</t>
    </rPh>
    <rPh sb="5" eb="7">
      <t>ダンシ</t>
    </rPh>
    <phoneticPr fontId="1"/>
  </si>
  <si>
    <t>小学生３年女子</t>
    <rPh sb="0" eb="3">
      <t>ショウガクセイ</t>
    </rPh>
    <rPh sb="4" eb="5">
      <t>ネン</t>
    </rPh>
    <rPh sb="5" eb="7">
      <t>ジョシ</t>
    </rPh>
    <phoneticPr fontId="1"/>
  </si>
  <si>
    <t>小学生３年男子</t>
    <rPh sb="0" eb="3">
      <t>ショウガクセイ</t>
    </rPh>
    <rPh sb="4" eb="5">
      <t>ネン</t>
    </rPh>
    <rPh sb="5" eb="7">
      <t>ダンシ</t>
    </rPh>
    <phoneticPr fontId="1"/>
  </si>
  <si>
    <t>小学生４年女子</t>
    <rPh sb="0" eb="3">
      <t>ショウガクセイ</t>
    </rPh>
    <rPh sb="4" eb="5">
      <t>ネン</t>
    </rPh>
    <rPh sb="5" eb="7">
      <t>ジョシ</t>
    </rPh>
    <phoneticPr fontId="1"/>
  </si>
  <si>
    <t>小学生４年男子</t>
    <rPh sb="0" eb="3">
      <t>ショウガクセイ</t>
    </rPh>
    <rPh sb="4" eb="5">
      <t>ネン</t>
    </rPh>
    <rPh sb="5" eb="7">
      <t>ダンシ</t>
    </rPh>
    <phoneticPr fontId="1"/>
  </si>
  <si>
    <t>小学生５年女子</t>
    <rPh sb="0" eb="3">
      <t>ショウガクセイ</t>
    </rPh>
    <rPh sb="4" eb="5">
      <t>ネン</t>
    </rPh>
    <rPh sb="5" eb="7">
      <t>ジョシ</t>
    </rPh>
    <phoneticPr fontId="1"/>
  </si>
  <si>
    <t>小学生５年男子</t>
    <rPh sb="0" eb="3">
      <t>ショウガクセイ</t>
    </rPh>
    <rPh sb="4" eb="5">
      <t>ネン</t>
    </rPh>
    <rPh sb="5" eb="7">
      <t>ダンシ</t>
    </rPh>
    <phoneticPr fontId="1"/>
  </si>
  <si>
    <t>小学生６年男子</t>
    <rPh sb="0" eb="3">
      <t>ショウガクセイ</t>
    </rPh>
    <rPh sb="4" eb="5">
      <t>ネン</t>
    </rPh>
    <rPh sb="5" eb="7">
      <t>ダンシ</t>
    </rPh>
    <phoneticPr fontId="1"/>
  </si>
  <si>
    <t>組番号</t>
    <rPh sb="0" eb="1">
      <t>クミ</t>
    </rPh>
    <rPh sb="1" eb="3">
      <t>バンゴウ</t>
    </rPh>
    <phoneticPr fontId="1"/>
  </si>
  <si>
    <t>出場組（自動入力）</t>
    <rPh sb="0" eb="2">
      <t>シュツジョウ</t>
    </rPh>
    <rPh sb="2" eb="3">
      <t>クミ</t>
    </rPh>
    <rPh sb="4" eb="8">
      <t>ジドウニュウリョク</t>
    </rPh>
    <phoneticPr fontId="1"/>
  </si>
  <si>
    <t>○○小スキークラブ</t>
    <rPh sb="2" eb="3">
      <t>ショウ</t>
    </rPh>
    <phoneticPr fontId="1"/>
  </si>
  <si>
    <t>保護者代表</t>
    <rPh sb="0" eb="3">
      <t>ホゴシャ</t>
    </rPh>
    <rPh sb="3" eb="5">
      <t>ダイヒョウ</t>
    </rPh>
    <phoneticPr fontId="1"/>
  </si>
  <si>
    <t>監督</t>
    <rPh sb="0" eb="2">
      <t>カントク</t>
    </rPh>
    <phoneticPr fontId="1"/>
  </si>
  <si>
    <t>記入例</t>
    <rPh sb="0" eb="3">
      <t>キニュウレイ</t>
    </rPh>
    <phoneticPr fontId="1"/>
  </si>
  <si>
    <t>メール提出の場合、申込書および個票の押印は不要です。入力したデータをそのままご提出ください。</t>
    <rPh sb="3" eb="5">
      <t>テイシュツ</t>
    </rPh>
    <rPh sb="6" eb="8">
      <t>バアイ</t>
    </rPh>
    <rPh sb="9" eb="12">
      <t>モウシコミショ</t>
    </rPh>
    <rPh sb="15" eb="17">
      <t>コヒョウ</t>
    </rPh>
    <rPh sb="18" eb="20">
      <t>オウイン</t>
    </rPh>
    <rPh sb="21" eb="23">
      <t>フヨウ</t>
    </rPh>
    <rPh sb="26" eb="28">
      <t>ニュウリョク</t>
    </rPh>
    <rPh sb="39" eb="41">
      <t>テイシュツ</t>
    </rPh>
    <phoneticPr fontId="1"/>
  </si>
  <si>
    <t>方書</t>
    <rPh sb="0" eb="2">
      <t>カタガキ</t>
    </rPh>
    <phoneticPr fontId="1"/>
  </si>
  <si>
    <t>○○小学校、○○アパート◯号室　等</t>
    <rPh sb="2" eb="5">
      <t>ショウガッコウ</t>
    </rPh>
    <rPh sb="13" eb="15">
      <t>ゴウシツ</t>
    </rPh>
    <rPh sb="16" eb="17">
      <t>トウ</t>
    </rPh>
    <phoneticPr fontId="1"/>
  </si>
  <si>
    <t>保護者承諾</t>
    <rPh sb="0" eb="3">
      <t>ホゴシャ</t>
    </rPh>
    <rPh sb="3" eb="5">
      <t>ショウダク</t>
    </rPh>
    <phoneticPr fontId="1"/>
  </si>
  <si>
    <t>承諾済</t>
    <rPh sb="0" eb="2">
      <t>ショウダク</t>
    </rPh>
    <rPh sb="2" eb="3">
      <t>スミ</t>
    </rPh>
    <phoneticPr fontId="1"/>
  </si>
  <si>
    <t>小学生の参加についての
保護者承諾</t>
    <rPh sb="0" eb="1">
      <t>ショウ</t>
    </rPh>
    <rPh sb="4" eb="6">
      <t>サンカ</t>
    </rPh>
    <rPh sb="12" eb="17">
      <t>ホゴシャショウダク</t>
    </rPh>
    <phoneticPr fontId="1"/>
  </si>
  <si>
    <t>小学生６年女子</t>
    <rPh sb="0" eb="3">
      <t>ショウガクセイ</t>
    </rPh>
    <rPh sb="4" eb="5">
      <t>ネン</t>
    </rPh>
    <rPh sb="5" eb="7">
      <t>ジョシ</t>
    </rPh>
    <phoneticPr fontId="1"/>
  </si>
  <si>
    <t>第44回木島平ジュニア大回転スキー競技大会　参加申込書（データ提出_様式1）</t>
    <rPh sb="0" eb="1">
      <t>ダイ</t>
    </rPh>
    <rPh sb="3" eb="7">
      <t>カイキジマダイラ</t>
    </rPh>
    <rPh sb="11" eb="14">
      <t>ダイカイテン</t>
    </rPh>
    <rPh sb="17" eb="21">
      <t>キョウギタイカイ</t>
    </rPh>
    <rPh sb="22" eb="27">
      <t>サンカモウシコミショ</t>
    </rPh>
    <rPh sb="31" eb="33">
      <t>テイシュツ</t>
    </rPh>
    <rPh sb="34" eb="36">
      <t>ヨウシキ</t>
    </rPh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</si>
  <si>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</si>
  <si>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（クラブ名・学校・チーム名ほか）</t>
    <phoneticPr fontId="1"/>
  </si>
  <si>
    <t>＠2,500円</t>
    <rPh sb="6" eb="7">
      <t>エン</t>
    </rPh>
    <phoneticPr fontId="1"/>
  </si>
  <si>
    <r>
      <t>＠2,500円</t>
    </r>
    <r>
      <rPr>
        <sz val="11"/>
        <color rgb="FFFF0000"/>
        <rFont val="ＭＳ Ｐゴシック"/>
        <family val="3"/>
        <charset val="128"/>
        <scheme val="minor"/>
      </rPr>
      <t>（注）リフト券は各自でお求めください</t>
    </r>
    <rPh sb="6" eb="7">
      <t>エン</t>
    </rPh>
    <rPh sb="8" eb="9">
      <t>チュウ</t>
    </rPh>
    <rPh sb="13" eb="14">
      <t>ケン</t>
    </rPh>
    <rPh sb="15" eb="17">
      <t>カクジ</t>
    </rPh>
    <rPh sb="19" eb="20">
      <t>モト</t>
    </rPh>
    <phoneticPr fontId="1"/>
  </si>
  <si>
    <t>申込団体名</t>
    <rPh sb="0" eb="5">
      <t>モウシコミダンタイメイ</t>
    </rPh>
    <phoneticPr fontId="1"/>
  </si>
  <si>
    <t>（クラブ名・学校・チーム名ほか）</t>
    <phoneticPr fontId="1"/>
  </si>
  <si>
    <t>◯◯クラブ</t>
    <phoneticPr fontId="1"/>
  </si>
  <si>
    <t>○○クラブ</t>
    <phoneticPr fontId="1"/>
  </si>
  <si>
    <t>指定がない場合は申込団体名で発行いたします</t>
  </si>
  <si>
    <t>所属ふりがな</t>
    <rPh sb="0" eb="2">
      <t>ショゾク</t>
    </rPh>
    <phoneticPr fontId="1"/>
  </si>
  <si>
    <t>所属（スタートリスト・リザルトに記載）</t>
    <rPh sb="0" eb="2">
      <t>ショゾク</t>
    </rPh>
    <rPh sb="16" eb="18">
      <t>キサイ</t>
    </rPh>
    <phoneticPr fontId="1"/>
  </si>
  <si>
    <t>ふりがな</t>
  </si>
  <si>
    <t>生年月日（西暦）</t>
    <rPh sb="0" eb="4">
      <t>セイネンガッピ</t>
    </rPh>
    <rPh sb="5" eb="7">
      <t>セイレキ</t>
    </rPh>
    <phoneticPr fontId="1"/>
  </si>
  <si>
    <t>年齢（自動出力）</t>
    <rPh sb="0" eb="2">
      <t>ネンレイ</t>
    </rPh>
    <rPh sb="3" eb="7">
      <t>ジドウシュツリョク</t>
    </rPh>
    <phoneticPr fontId="1"/>
  </si>
  <si>
    <t>◯◯しょうがっこう</t>
    <phoneticPr fontId="1"/>
  </si>
  <si>
    <t>E-mail</t>
  </si>
  <si>
    <t>申込団体名称</t>
    <rPh sb="0" eb="4">
      <t>モウシコミダンタイ</t>
    </rPh>
    <rPh sb="4" eb="6">
      <t>メイショウ</t>
    </rPh>
    <phoneticPr fontId="1"/>
  </si>
  <si>
    <t>申込ふりがな</t>
    <rPh sb="0" eb="2">
      <t>モウシコミ</t>
    </rPh>
    <phoneticPr fontId="1"/>
  </si>
  <si>
    <t>申込氏名</t>
    <rPh sb="0" eb="2">
      <t>モウシコミ</t>
    </rPh>
    <rPh sb="2" eb="4">
      <t>シメイ</t>
    </rPh>
    <phoneticPr fontId="1"/>
  </si>
  <si>
    <t>申込役職等</t>
    <rPh sb="0" eb="2">
      <t>モウシコミ</t>
    </rPh>
    <rPh sb="2" eb="5">
      <t>ヤクショクトウ</t>
    </rPh>
    <phoneticPr fontId="1"/>
  </si>
  <si>
    <t>申込電話番号</t>
    <rPh sb="0" eb="2">
      <t>モウシコミ</t>
    </rPh>
    <rPh sb="2" eb="6">
      <t>デンワバンゴウ</t>
    </rPh>
    <phoneticPr fontId="1"/>
  </si>
  <si>
    <t>当日責任者氏名</t>
    <rPh sb="0" eb="2">
      <t>トウジツ</t>
    </rPh>
    <rPh sb="2" eb="5">
      <t>セキニンシャ</t>
    </rPh>
    <rPh sb="5" eb="7">
      <t>シメイ</t>
    </rPh>
    <phoneticPr fontId="1"/>
  </si>
  <si>
    <t>当日責任はふりがな</t>
    <rPh sb="0" eb="2">
      <t>トウジツ</t>
    </rPh>
    <rPh sb="2" eb="4">
      <t>セキニン</t>
    </rPh>
    <phoneticPr fontId="1"/>
  </si>
  <si>
    <t>当日責任者連絡先（携帯）</t>
    <rPh sb="0" eb="5">
      <t>トウジツセキニンシャ</t>
    </rPh>
    <rPh sb="5" eb="8">
      <t>レンラクサキ</t>
    </rPh>
    <rPh sb="9" eb="11">
      <t>ケイタイ</t>
    </rPh>
    <phoneticPr fontId="1"/>
  </si>
  <si>
    <t>当日責任者役職等</t>
    <rPh sb="0" eb="5">
      <t>トウジツセキニンシャ</t>
    </rPh>
    <rPh sb="5" eb="8">
      <t>ヤクショクトウ</t>
    </rPh>
    <phoneticPr fontId="1"/>
  </si>
  <si>
    <t>申込料計</t>
    <rPh sb="0" eb="2">
      <t>モウシコミ</t>
    </rPh>
    <rPh sb="2" eb="3">
      <t>リョウ</t>
    </rPh>
    <rPh sb="3" eb="4">
      <t>ケイ</t>
    </rPh>
    <phoneticPr fontId="1"/>
  </si>
  <si>
    <t>宿泊名称</t>
    <rPh sb="0" eb="2">
      <t>シュクハク</t>
    </rPh>
    <rPh sb="2" eb="4">
      <t>メイショウ</t>
    </rPh>
    <phoneticPr fontId="1"/>
  </si>
  <si>
    <t>宿泊電話番号</t>
    <rPh sb="0" eb="2">
      <t>シュクハク</t>
    </rPh>
    <rPh sb="2" eb="6">
      <t>デンワバンゴウ</t>
    </rPh>
    <phoneticPr fontId="1"/>
  </si>
  <si>
    <t>第44回木島平ジュニア大回転スキー競技大会　選手個票（データ提出_様式２）</t>
    <rPh sb="0" eb="1">
      <t>ダイ</t>
    </rPh>
    <rPh sb="3" eb="4">
      <t>カイ</t>
    </rPh>
    <rPh sb="4" eb="7">
      <t>キジマダイラ</t>
    </rPh>
    <rPh sb="11" eb="14">
      <t>ダイカイテン</t>
    </rPh>
    <rPh sb="17" eb="21">
      <t>キョウギタイカイ</t>
    </rPh>
    <rPh sb="22" eb="26">
      <t>センシュコヒョウ</t>
    </rPh>
    <rPh sb="30" eb="32">
      <t>テイシュツ</t>
    </rPh>
    <rPh sb="33" eb="35">
      <t>ヨウシキ</t>
    </rPh>
    <phoneticPr fontId="1"/>
  </si>
  <si>
    <t>組</t>
    <rPh sb="0" eb="1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</si>
</sst>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&quot;円&quot;;[Red]\(#,##0\)&quot;円&quot;"/>
    <numFmt numFmtId="178" formatCode="0#"/>
  </numFmts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4"/>
      <color theme="1"/>
      <name val="Yu Gothic Medium"/>
      <family val="2"/>
      <charset val="128"/>
    </font>
    <font>
      <b/>
      <sz val="14"/>
      <color theme="1"/>
      <name val="Yu Gothic Medium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7" xfId="0" applyBorder="1"/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56" fontId="5" fillId="0" borderId="9" xfId="0" applyNumberFormat="1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76" fontId="5" fillId="0" borderId="9" xfId="0" applyNumberFormat="1" applyFont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77" fontId="0" fillId="3" borderId="2" xfId="0" applyNumberForma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176" fontId="0" fillId="2" borderId="9" xfId="0" applyNumberFormat="1" applyFill="1" applyBorder="1" applyAlignment="1" applyProtection="1">
      <alignment horizontal="left" vertical="center"/>
      <protection locked="0"/>
    </xf>
    <xf numFmtId="56" fontId="0" fillId="2" borderId="9" xfId="0" applyNumberForma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0" fillId="2" borderId="11" xfId="0" applyFill="1" applyBorder="1" applyAlignment="1" applyProtection="1">
      <alignment vertical="center"/>
      <protection locked="0"/>
    </xf>
    <xf numFmtId="0" fontId="5" fillId="0" borderId="1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12" fillId="4" borderId="0" xfId="0" applyFont="1" applyFill="1"/>
    <xf numFmtId="0" fontId="12" fillId="4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2" fillId="4" borderId="7" xfId="0" applyFont="1" applyFill="1" applyBorder="1"/>
    <xf numFmtId="14" fontId="0" fillId="0" borderId="12" xfId="0" applyNumberFormat="1" applyBorder="1" applyAlignment="1">
      <alignment vertical="center"/>
    </xf>
    <xf numFmtId="176" fontId="0" fillId="2" borderId="17" xfId="0" applyNumberFormat="1" applyFill="1" applyBorder="1" applyProtection="1">
      <protection locked="0"/>
    </xf>
    <xf numFmtId="0" fontId="0" fillId="0" borderId="9" xfId="0" quotePrefix="1" applyBorder="1" applyAlignment="1">
      <alignment vertical="center"/>
    </xf>
    <xf numFmtId="0" fontId="13" fillId="4" borderId="9" xfId="0" applyFont="1" applyFill="1" applyBorder="1"/>
    <xf numFmtId="0" fontId="17" fillId="0" borderId="0" xfId="0" applyFont="1" applyAlignment="1">
      <alignment vertical="center"/>
    </xf>
    <xf numFmtId="0" fontId="14" fillId="2" borderId="2" xfId="2" applyFill="1" applyBorder="1" applyAlignment="1" applyProtection="1">
      <alignment vertical="center"/>
      <protection locked="0"/>
    </xf>
    <xf numFmtId="14" fontId="0" fillId="0" borderId="14" xfId="0" applyNumberFormat="1" applyBorder="1" applyAlignment="1">
      <alignment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0" fillId="0" borderId="18" xfId="0" applyBorder="1" applyAlignment="1">
      <alignment vertical="center"/>
    </xf>
    <xf numFmtId="0" fontId="18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2" borderId="18" xfId="0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wrapText="1"/>
    </xf>
    <xf numFmtId="0" fontId="0" fillId="2" borderId="0" xfId="0" applyFill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0" fillId="0" borderId="1" xfId="0" applyNumberFormat="1" applyBorder="1"/>
    <xf numFmtId="178" fontId="0" fillId="0" borderId="8" xfId="0" applyNumberFormat="1" applyBorder="1" applyAlignment="1">
      <alignment vertical="center"/>
    </xf>
    <xf numFmtId="178" fontId="0" fillId="2" borderId="9" xfId="0" applyNumberFormat="1" applyFill="1" applyBorder="1" applyProtection="1">
      <protection locked="0"/>
    </xf>
    <xf numFmtId="178" fontId="0" fillId="2" borderId="11" xfId="0" applyNumberFormat="1" applyFill="1" applyBorder="1" applyProtection="1">
      <protection locked="0"/>
    </xf>
    <xf numFmtId="14" fontId="0" fillId="0" borderId="3" xfId="0" applyNumberFormat="1" applyBorder="1" applyAlignment="1">
      <alignment horizontal="center" vertical="center" wrapText="1"/>
    </xf>
    <xf numFmtId="14" fontId="17" fillId="0" borderId="0" xfId="0" applyNumberFormat="1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14" fontId="0" fillId="0" borderId="14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4" fontId="0" fillId="2" borderId="16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right" vertical="center"/>
    </xf>
    <xf numFmtId="0" fontId="0" fillId="2" borderId="17" xfId="0" applyFill="1" applyBorder="1" applyAlignment="1" applyProtection="1">
      <alignment horizontal="right"/>
      <protection locked="0"/>
    </xf>
    <xf numFmtId="14" fontId="0" fillId="2" borderId="15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176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13" fillId="4" borderId="16" xfId="0" applyFont="1" applyFill="1" applyBorder="1"/>
    <xf numFmtId="0" fontId="13" fillId="4" borderId="15" xfId="0" applyFon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quotePrefix="1" applyBorder="1"/>
    <xf numFmtId="0" fontId="20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"/>
  <sheetViews>
    <sheetView tabSelected="1" zoomScaleNormal="100" workbookViewId="0"/>
  </sheetViews>
  <sheetFormatPr defaultRowHeight="13.5"/>
  <cols>
    <col min="1" max="1" width="5.5" bestFit="1" customWidth="1"/>
    <col min="2" max="2" width="80.75" style="31" customWidth="1"/>
  </cols>
  <sheetData>
    <row r="1" spans="1:2" ht="24">
      <c r="A1" s="27" t="s">
        <v>57</v>
      </c>
      <c r="B1" s="30"/>
    </row>
    <row r="2" spans="1:2" ht="18.75">
      <c r="A2" s="25"/>
      <c r="B2" s="26"/>
    </row>
    <row r="3" spans="1:2" s="1" customFormat="1" ht="14.25">
      <c r="A3" s="32" t="s">
        <v>52</v>
      </c>
      <c r="B3" s="38" t="s">
        <v>50</v>
      </c>
    </row>
    <row r="4" spans="1:2" s="1" customFormat="1" ht="14.25">
      <c r="A4" s="33" t="s">
        <v>52</v>
      </c>
      <c r="B4" s="63" t="s">
        <v>51</v>
      </c>
    </row>
    <row r="5" spans="1:2" s="1" customFormat="1" ht="28.5">
      <c r="A5" s="33" t="s">
        <v>52</v>
      </c>
      <c r="B5" s="38" t="s">
        <v>87</v>
      </c>
    </row>
    <row r="6" spans="1:2" s="1" customFormat="1" ht="28.5">
      <c r="A6" s="33" t="s">
        <v>52</v>
      </c>
      <c r="B6" s="38" t="s">
        <v>58</v>
      </c>
    </row>
    <row r="7" spans="1:2" s="1" customFormat="1" ht="28.5">
      <c r="A7" s="33" t="s">
        <v>52</v>
      </c>
      <c r="B7" s="38" t="s">
        <v>60</v>
      </c>
    </row>
    <row r="8" spans="1:2" s="1" customFormat="1" ht="14.25">
      <c r="A8" s="33" t="s">
        <v>52</v>
      </c>
      <c r="B8" s="42" t="s">
        <v>59</v>
      </c>
    </row>
  </sheetData>
  <sheetProtection algorithmName="SHA-512" hashValue="pGgSNuBQKSPlGC7qU1aQo2g71Hg0jCTmUHNRthbE2cZDKa6etiJtKOWMr2ngIv8UNp5FzFavsLRmBtwNLRIxyA==" saltValue="nCminPLPM5hB7skFDU9xxw==" spinCount="100000" sheet="1" selectLockedCells="1"/>
  <phoneticPr fontId="1"/>
  <pageMargins left="0.41" right="0.25" top="0.5362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4"/>
  <sheetViews>
    <sheetView showGridLines="0" view="pageBreakPreview" zoomScaleNormal="100" zoomScaleSheetLayoutView="100" workbookViewId="0">
      <pane xSplit="2" ySplit="2" topLeftCell="C3" activePane="bottomRight" state="frozen"/>
      <selection activeCell="B4" sqref="B4"/>
      <selection pane="topRight" activeCell="B4" sqref="B4"/>
      <selection pane="bottomLeft" activeCell="B4" sqref="B4"/>
      <selection pane="bottomRight" activeCell="C3" sqref="C3"/>
    </sheetView>
  </sheetViews>
  <sheetFormatPr defaultColWidth="9" defaultRowHeight="13.5"/>
  <cols>
    <col min="1" max="1" width="17.875" style="1" bestFit="1" customWidth="1"/>
    <col min="2" max="2" width="38.125" style="1" customWidth="1"/>
    <col min="3" max="3" width="30.25" style="1" customWidth="1"/>
    <col min="4" max="4" width="22.25" style="8" customWidth="1"/>
    <col min="5" max="5" width="42.375" style="1" bestFit="1" customWidth="1"/>
    <col min="6" max="6" width="3.125" style="1" customWidth="1"/>
    <col min="7" max="7" width="14.75" style="1" customWidth="1"/>
    <col min="8" max="16384" width="9" style="1"/>
  </cols>
  <sheetData>
    <row r="1" spans="1:5" ht="25.5" customHeight="1">
      <c r="A1" s="100" t="s">
        <v>94</v>
      </c>
      <c r="B1" s="101"/>
      <c r="C1" s="101"/>
      <c r="D1" s="101"/>
      <c r="E1" s="101"/>
    </row>
    <row r="2" spans="1:5" ht="18" customHeight="1">
      <c r="A2" s="3" t="s">
        <v>16</v>
      </c>
      <c r="B2" s="3" t="s">
        <v>17</v>
      </c>
      <c r="C2" s="3" t="s">
        <v>18</v>
      </c>
      <c r="D2" s="7" t="s">
        <v>22</v>
      </c>
      <c r="E2" s="3" t="s">
        <v>19</v>
      </c>
    </row>
    <row r="3" spans="1:5" ht="18" customHeight="1">
      <c r="A3" s="2" t="s">
        <v>95</v>
      </c>
      <c r="B3" s="5" t="s">
        <v>10</v>
      </c>
      <c r="C3" s="21"/>
      <c r="D3" s="10" t="s">
        <v>102</v>
      </c>
      <c r="E3" s="5"/>
    </row>
    <row r="4" spans="1:5" ht="18" customHeight="1">
      <c r="A4" s="64" t="s">
        <v>96</v>
      </c>
      <c r="B4" s="13" t="s">
        <v>0</v>
      </c>
      <c r="C4" s="36"/>
      <c r="D4" s="37" t="s">
        <v>23</v>
      </c>
      <c r="E4" s="13"/>
    </row>
    <row r="5" spans="1:5" ht="18" customHeight="1">
      <c r="B5" s="3" t="s">
        <v>56</v>
      </c>
      <c r="C5" s="34"/>
      <c r="D5" s="35" t="s">
        <v>83</v>
      </c>
      <c r="E5" s="3" t="s">
        <v>103</v>
      </c>
    </row>
    <row r="6" spans="1:5" ht="18" customHeight="1">
      <c r="A6" s="2" t="s">
        <v>13</v>
      </c>
      <c r="B6" s="5" t="s">
        <v>2</v>
      </c>
      <c r="C6" s="21"/>
      <c r="D6" s="10" t="s">
        <v>24</v>
      </c>
      <c r="E6" s="5"/>
    </row>
    <row r="7" spans="1:5" ht="18" customHeight="1">
      <c r="B7" s="5" t="s">
        <v>0</v>
      </c>
      <c r="C7" s="21"/>
      <c r="D7" s="10" t="s">
        <v>25</v>
      </c>
      <c r="E7" s="5"/>
    </row>
    <row r="8" spans="1:5" ht="18" customHeight="1">
      <c r="A8" s="3"/>
      <c r="B8" s="6" t="s">
        <v>9</v>
      </c>
      <c r="C8" s="22"/>
      <c r="D8" s="11" t="s">
        <v>84</v>
      </c>
      <c r="E8" s="6" t="s">
        <v>33</v>
      </c>
    </row>
    <row r="9" spans="1:5" ht="18" customHeight="1">
      <c r="A9" s="2" t="s">
        <v>14</v>
      </c>
      <c r="B9" s="5" t="s">
        <v>6</v>
      </c>
      <c r="C9" s="21"/>
      <c r="D9" s="10" t="s">
        <v>32</v>
      </c>
      <c r="E9" s="5"/>
    </row>
    <row r="10" spans="1:5" ht="18" customHeight="1">
      <c r="A10" s="1" t="s">
        <v>55</v>
      </c>
      <c r="B10" s="5" t="s">
        <v>5</v>
      </c>
      <c r="C10" s="21"/>
      <c r="D10" s="10" t="s">
        <v>31</v>
      </c>
      <c r="E10" s="5"/>
    </row>
    <row r="11" spans="1:5" ht="18" customHeight="1">
      <c r="B11" s="5" t="s">
        <v>88</v>
      </c>
      <c r="C11" s="21"/>
      <c r="D11" s="10" t="s">
        <v>89</v>
      </c>
      <c r="E11" s="5"/>
    </row>
    <row r="12" spans="1:5" ht="18" customHeight="1">
      <c r="B12" s="5" t="s">
        <v>7</v>
      </c>
      <c r="C12" s="21"/>
      <c r="D12" s="10" t="s">
        <v>63</v>
      </c>
      <c r="E12" s="5"/>
    </row>
    <row r="13" spans="1:5" ht="18" customHeight="1">
      <c r="A13" s="3"/>
      <c r="B13" s="3" t="s">
        <v>8</v>
      </c>
      <c r="C13" s="54"/>
      <c r="D13" s="35" t="s">
        <v>64</v>
      </c>
      <c r="E13" s="3"/>
    </row>
    <row r="14" spans="1:5" ht="29.25" customHeight="1">
      <c r="A14" s="58" t="s">
        <v>90</v>
      </c>
      <c r="B14" s="59" t="s">
        <v>92</v>
      </c>
      <c r="C14" s="62"/>
      <c r="D14" s="60" t="s">
        <v>91</v>
      </c>
      <c r="E14" s="61" t="s">
        <v>54</v>
      </c>
    </row>
    <row r="15" spans="1:5" ht="18" customHeight="1">
      <c r="A15" s="1" t="s">
        <v>15</v>
      </c>
      <c r="B15" s="5" t="s">
        <v>2</v>
      </c>
      <c r="C15" s="21"/>
      <c r="D15" s="10" t="s">
        <v>26</v>
      </c>
      <c r="E15" s="5"/>
    </row>
    <row r="16" spans="1:5" ht="18" customHeight="1">
      <c r="B16" s="5" t="s">
        <v>0</v>
      </c>
      <c r="C16" s="21"/>
      <c r="D16" s="10" t="s">
        <v>65</v>
      </c>
      <c r="E16" s="5"/>
    </row>
    <row r="17" spans="1:5" ht="18" customHeight="1">
      <c r="B17" s="5" t="s">
        <v>21</v>
      </c>
      <c r="C17" s="21"/>
      <c r="D17" s="10" t="s">
        <v>66</v>
      </c>
      <c r="E17" s="5"/>
    </row>
    <row r="18" spans="1:5" ht="18" customHeight="1">
      <c r="A18" s="3"/>
      <c r="B18" s="6" t="s">
        <v>9</v>
      </c>
      <c r="C18" s="22"/>
      <c r="D18" s="11" t="s">
        <v>85</v>
      </c>
      <c r="E18" s="6" t="s">
        <v>27</v>
      </c>
    </row>
    <row r="19" spans="1:5" ht="18" customHeight="1">
      <c r="A19" s="1" t="s">
        <v>46</v>
      </c>
      <c r="B19" s="51" t="s">
        <v>98</v>
      </c>
      <c r="C19" s="23"/>
      <c r="D19" s="17">
        <v>5</v>
      </c>
      <c r="E19" s="5" t="s">
        <v>53</v>
      </c>
    </row>
    <row r="20" spans="1:5" ht="18" customHeight="1">
      <c r="A20" s="3"/>
      <c r="B20" s="18" t="s">
        <v>43</v>
      </c>
      <c r="C20" s="19">
        <f>C19*2500</f>
        <v>0</v>
      </c>
      <c r="D20" s="20" t="s">
        <v>44</v>
      </c>
      <c r="E20" s="3" t="s">
        <v>45</v>
      </c>
    </row>
    <row r="21" spans="1:5" ht="18" customHeight="1">
      <c r="A21" s="1" t="s">
        <v>47</v>
      </c>
      <c r="B21" s="5" t="s">
        <v>35</v>
      </c>
      <c r="C21" s="24"/>
      <c r="D21" s="12">
        <v>44247</v>
      </c>
      <c r="E21" s="5"/>
    </row>
    <row r="22" spans="1:5" ht="18" customHeight="1">
      <c r="B22" s="6" t="s">
        <v>36</v>
      </c>
      <c r="C22" s="22"/>
      <c r="D22" s="11" t="s">
        <v>48</v>
      </c>
      <c r="E22" s="6" t="s">
        <v>54</v>
      </c>
    </row>
    <row r="23" spans="1:5" ht="18" customHeight="1">
      <c r="A23" s="2" t="s">
        <v>20</v>
      </c>
      <c r="B23" s="5" t="s">
        <v>10</v>
      </c>
      <c r="C23" s="21"/>
      <c r="D23" s="10" t="s">
        <v>28</v>
      </c>
      <c r="E23" s="5" t="s">
        <v>30</v>
      </c>
    </row>
    <row r="24" spans="1:5" ht="18" customHeight="1">
      <c r="A24" s="3"/>
      <c r="B24" s="6" t="s">
        <v>7</v>
      </c>
      <c r="C24" s="22"/>
      <c r="D24" s="11" t="s">
        <v>29</v>
      </c>
      <c r="E24" s="6"/>
    </row>
  </sheetData>
  <sheetProtection algorithmName="SHA-512" hashValue="+p7ZL2BBwSPDTTfjnqQuxPizGJDGos5KmSesRzA+Egmm86HR4G9S8F/tecd3LsT/px4IoQ10maJNsq3xnlTRBQ==" saltValue="XNU4l1nytoPcjDT9hDgrDA==" spinCount="100000" sheet="1" selectLockedCells="1"/>
  <mergeCells count="1">
    <mergeCell ref="A1:E1"/>
  </mergeCells>
  <phoneticPr fontId="1"/>
  <dataValidations count="2">
    <dataValidation type="list" allowBlank="1" showInputMessage="1" showErrorMessage="1" sqref="C22" xr:uid="{00000000-0002-0000-0100-000000000000}">
      <formula1>" ,口座振込,現金書留,持参"</formula1>
    </dataValidation>
    <dataValidation type="list" allowBlank="1" showInputMessage="1" showErrorMessage="1" sqref="C14" xr:uid="{5FEB5A0D-0039-4B8A-81B2-C1FE4B90963A}">
      <formula1>"　,承諾済"</formula1>
    </dataValidation>
  </dataValidations>
  <pageMargins left="0.41" right="0.25" top="0.53625" bottom="0.75" header="0.3" footer="0.3"/>
  <pageSetup paperSize="9" scale="9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5"/>
  <sheetViews>
    <sheetView showGridLines="0" showZero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.5"/>
  <cols>
    <col min="1" max="1" width="8.625" bestFit="1" customWidth="1"/>
    <col min="2" max="2" width="19.25" customWidth="1"/>
    <col min="3" max="3" width="22.125" customWidth="1"/>
    <col min="4" max="4" width="20.75" customWidth="1"/>
    <col min="5" max="5" width="12.375" customWidth="1"/>
    <col min="6" max="6" width="13.875" bestFit="1" customWidth="1"/>
    <col min="7" max="7" width="13.375" style="47" customWidth="1"/>
    <col min="8" max="8" width="14.375" customWidth="1"/>
    <col min="9" max="9" width="5.75" style="46" bestFit="1" customWidth="1"/>
    <col min="10" max="10" width="5.875" style="46" customWidth="1"/>
    <col min="11" max="11" width="7.125" bestFit="1" customWidth="1"/>
    <col min="12" max="12" width="3.5" style="44" bestFit="1" customWidth="1"/>
    <col min="13" max="13" width="17.375" style="48" bestFit="1" customWidth="1"/>
    <col min="14" max="14" width="24.5" bestFit="1" customWidth="1"/>
    <col min="15" max="15" width="13.5" style="9" customWidth="1"/>
    <col min="16" max="16" width="39.875" customWidth="1"/>
    <col min="17" max="17" width="11.625" bestFit="1" customWidth="1"/>
    <col min="20" max="20" width="3.625" bestFit="1" customWidth="1"/>
    <col min="21" max="21" width="14.375" bestFit="1" customWidth="1"/>
  </cols>
  <sheetData>
    <row r="1" spans="1:21" ht="36" customHeight="1">
      <c r="A1" s="57" t="s">
        <v>123</v>
      </c>
      <c r="B1" s="57"/>
      <c r="C1" s="56"/>
      <c r="D1" s="56"/>
      <c r="E1" s="56"/>
      <c r="F1" s="53"/>
      <c r="G1" s="75"/>
      <c r="H1" s="53"/>
      <c r="I1" s="53"/>
      <c r="J1" s="79"/>
      <c r="K1" s="56"/>
      <c r="L1" s="56"/>
      <c r="M1" s="56"/>
    </row>
    <row r="2" spans="1:21" s="99" customFormat="1" ht="21.75" customHeight="1">
      <c r="A2" s="98"/>
      <c r="B2" s="98" t="s">
        <v>99</v>
      </c>
      <c r="C2" s="102" t="s">
        <v>105</v>
      </c>
      <c r="D2" s="103"/>
      <c r="E2" s="102" t="s">
        <v>12</v>
      </c>
      <c r="F2" s="104"/>
      <c r="G2" s="104"/>
      <c r="H2" s="104"/>
      <c r="I2" s="104"/>
      <c r="J2" s="103"/>
      <c r="K2" s="102" t="s">
        <v>62</v>
      </c>
      <c r="L2" s="104"/>
      <c r="M2" s="103"/>
      <c r="N2" s="102" t="s">
        <v>37</v>
      </c>
      <c r="O2" s="103"/>
      <c r="P2" s="98" t="s">
        <v>40</v>
      </c>
    </row>
    <row r="3" spans="1:21" ht="27">
      <c r="A3" s="16" t="s">
        <v>34</v>
      </c>
      <c r="B3" s="65" t="s">
        <v>100</v>
      </c>
      <c r="C3" s="16" t="s">
        <v>1</v>
      </c>
      <c r="D3" s="68" t="s">
        <v>104</v>
      </c>
      <c r="E3" s="68" t="s">
        <v>11</v>
      </c>
      <c r="F3" s="68" t="s">
        <v>0</v>
      </c>
      <c r="G3" s="74" t="s">
        <v>107</v>
      </c>
      <c r="H3" s="76" t="s">
        <v>108</v>
      </c>
      <c r="I3" s="68" t="s">
        <v>4</v>
      </c>
      <c r="J3" s="68" t="s">
        <v>3</v>
      </c>
      <c r="K3" s="105" t="s">
        <v>81</v>
      </c>
      <c r="L3" s="106"/>
      <c r="M3" s="91" t="s">
        <v>82</v>
      </c>
      <c r="N3" s="16" t="s">
        <v>38</v>
      </c>
      <c r="O3" s="68" t="s">
        <v>39</v>
      </c>
      <c r="P3" s="4"/>
      <c r="Q3" s="29" t="s">
        <v>49</v>
      </c>
    </row>
    <row r="4" spans="1:21" s="1" customFormat="1" ht="21.75" customHeight="1">
      <c r="A4" s="14" t="s">
        <v>86</v>
      </c>
      <c r="B4" s="14" t="s">
        <v>101</v>
      </c>
      <c r="C4" s="14" t="s">
        <v>67</v>
      </c>
      <c r="D4" s="69" t="s">
        <v>109</v>
      </c>
      <c r="E4" s="69" t="s">
        <v>24</v>
      </c>
      <c r="F4" s="69" t="s">
        <v>25</v>
      </c>
      <c r="G4" s="80">
        <v>42096</v>
      </c>
      <c r="H4" s="81">
        <f>IF(G4="","",DATEDIF(G4,$Q$4,"Y"))</f>
        <v>8</v>
      </c>
      <c r="I4" s="82">
        <v>2</v>
      </c>
      <c r="J4" s="69" t="s">
        <v>61</v>
      </c>
      <c r="K4" s="71">
        <v>4</v>
      </c>
      <c r="L4" s="45" t="s">
        <v>68</v>
      </c>
      <c r="M4" s="92" t="s">
        <v>69</v>
      </c>
      <c r="N4" s="55" t="s">
        <v>42</v>
      </c>
      <c r="O4" s="49" t="s">
        <v>41</v>
      </c>
      <c r="P4" s="15"/>
      <c r="Q4" s="28">
        <v>45371</v>
      </c>
      <c r="R4"/>
    </row>
    <row r="5" spans="1:21">
      <c r="A5" s="95">
        <v>1</v>
      </c>
      <c r="B5" s="95" t="str">
        <f>IF(C5&lt;&gt;"",基本情報!$C$3,"")</f>
        <v/>
      </c>
      <c r="C5" s="89"/>
      <c r="D5" s="77"/>
      <c r="E5" s="77"/>
      <c r="F5" s="77"/>
      <c r="G5" s="83"/>
      <c r="H5" s="84" t="str">
        <f>IF(G5="","",DATEDIF(G5,$Q$4,"Y"))</f>
        <v/>
      </c>
      <c r="I5" s="85"/>
      <c r="J5" s="77"/>
      <c r="K5" s="72"/>
      <c r="L5" s="52" t="s">
        <v>124</v>
      </c>
      <c r="M5" s="93" t="str">
        <f>IFERROR(VLOOKUP(K5,$T$7:$U$18,2,FALSE),"")</f>
        <v/>
      </c>
      <c r="N5" s="88"/>
      <c r="O5" s="50"/>
      <c r="P5" s="39"/>
    </row>
    <row r="6" spans="1:21">
      <c r="A6" s="95">
        <v>2</v>
      </c>
      <c r="B6" s="96" t="str">
        <f>IF(C6&lt;&gt;"",基本情報!$C$3,"")</f>
        <v/>
      </c>
      <c r="C6" s="90"/>
      <c r="D6" s="77"/>
      <c r="E6" s="78"/>
      <c r="F6" s="78"/>
      <c r="G6" s="86"/>
      <c r="H6" s="84" t="str">
        <f t="shared" ref="H6:H54" si="0">IF(G6="","",DATEDIF(G6,$Q$4,"Y"))</f>
        <v/>
      </c>
      <c r="I6" s="87"/>
      <c r="J6" s="77"/>
      <c r="K6" s="72"/>
      <c r="L6" s="52" t="s">
        <v>124</v>
      </c>
      <c r="M6" s="93" t="str">
        <f>IFERROR(VLOOKUP(K6,$T$7:$U$18,2,FALSE),"")</f>
        <v/>
      </c>
      <c r="N6" s="40"/>
      <c r="O6" s="41"/>
      <c r="P6" s="40"/>
    </row>
    <row r="7" spans="1:21">
      <c r="A7" s="95">
        <v>3</v>
      </c>
      <c r="B7" s="96" t="str">
        <f>IF(C7&lt;&gt;"",基本情報!$C$3,"")</f>
        <v/>
      </c>
      <c r="C7" s="90"/>
      <c r="D7" s="77"/>
      <c r="E7" s="78"/>
      <c r="F7" s="78"/>
      <c r="G7" s="86"/>
      <c r="H7" s="84" t="str">
        <f t="shared" si="0"/>
        <v/>
      </c>
      <c r="I7" s="87"/>
      <c r="J7" s="77"/>
      <c r="K7" s="72"/>
      <c r="L7" s="52" t="s">
        <v>124</v>
      </c>
      <c r="M7" s="93" t="str">
        <f t="shared" ref="M7:M36" si="1">IFERROR(VLOOKUP(K7,$T$7:$U$18,2,FALSE),"")</f>
        <v/>
      </c>
      <c r="N7" s="40"/>
      <c r="O7" s="41"/>
      <c r="P7" s="40"/>
      <c r="T7" s="70">
        <v>1</v>
      </c>
      <c r="U7" s="43" t="s">
        <v>70</v>
      </c>
    </row>
    <row r="8" spans="1:21">
      <c r="A8" s="95">
        <v>4</v>
      </c>
      <c r="B8" s="96" t="str">
        <f>IF(C8&lt;&gt;"",基本情報!$C$3,"")</f>
        <v/>
      </c>
      <c r="C8" s="90"/>
      <c r="D8" s="77"/>
      <c r="E8" s="78"/>
      <c r="F8" s="78"/>
      <c r="G8" s="86"/>
      <c r="H8" s="84" t="str">
        <f t="shared" si="0"/>
        <v/>
      </c>
      <c r="I8" s="87"/>
      <c r="J8" s="77"/>
      <c r="K8" s="72"/>
      <c r="L8" s="52" t="s">
        <v>124</v>
      </c>
      <c r="M8" s="93" t="str">
        <f t="shared" si="1"/>
        <v/>
      </c>
      <c r="N8" s="40"/>
      <c r="O8" s="41"/>
      <c r="P8" s="40"/>
      <c r="T8" s="70">
        <v>2</v>
      </c>
      <c r="U8" s="43" t="s">
        <v>71</v>
      </c>
    </row>
    <row r="9" spans="1:21">
      <c r="A9" s="95">
        <v>5</v>
      </c>
      <c r="B9" s="96" t="str">
        <f>IF(C9&lt;&gt;"",基本情報!$C$3,"")</f>
        <v/>
      </c>
      <c r="C9" s="90"/>
      <c r="D9" s="77"/>
      <c r="E9" s="78"/>
      <c r="F9" s="78"/>
      <c r="G9" s="86"/>
      <c r="H9" s="84" t="str">
        <f t="shared" si="0"/>
        <v/>
      </c>
      <c r="I9" s="87"/>
      <c r="J9" s="77"/>
      <c r="K9" s="72"/>
      <c r="L9" s="52" t="s">
        <v>124</v>
      </c>
      <c r="M9" s="93" t="str">
        <f t="shared" si="1"/>
        <v/>
      </c>
      <c r="N9" s="40"/>
      <c r="O9" s="41"/>
      <c r="P9" s="40"/>
      <c r="T9" s="70">
        <v>3</v>
      </c>
      <c r="U9" s="43" t="s">
        <v>72</v>
      </c>
    </row>
    <row r="10" spans="1:21">
      <c r="A10" s="95">
        <v>6</v>
      </c>
      <c r="B10" s="96" t="str">
        <f>IF(C10&lt;&gt;"",基本情報!$C$3,"")</f>
        <v/>
      </c>
      <c r="C10" s="90"/>
      <c r="D10" s="77"/>
      <c r="E10" s="78"/>
      <c r="F10" s="78"/>
      <c r="G10" s="86"/>
      <c r="H10" s="84" t="str">
        <f t="shared" si="0"/>
        <v/>
      </c>
      <c r="I10" s="87"/>
      <c r="J10" s="77"/>
      <c r="K10" s="72"/>
      <c r="L10" s="52" t="s">
        <v>124</v>
      </c>
      <c r="M10" s="93" t="str">
        <f t="shared" si="1"/>
        <v/>
      </c>
      <c r="N10" s="40"/>
      <c r="O10" s="41"/>
      <c r="P10" s="40"/>
      <c r="T10" s="70">
        <v>4</v>
      </c>
      <c r="U10" s="43" t="s">
        <v>73</v>
      </c>
    </row>
    <row r="11" spans="1:21">
      <c r="A11" s="95">
        <v>7</v>
      </c>
      <c r="B11" s="96" t="str">
        <f>IF(C11&lt;&gt;"",基本情報!$C$3,"")</f>
        <v/>
      </c>
      <c r="C11" s="90"/>
      <c r="D11" s="77"/>
      <c r="E11" s="78"/>
      <c r="F11" s="78"/>
      <c r="G11" s="86"/>
      <c r="H11" s="84" t="str">
        <f t="shared" si="0"/>
        <v/>
      </c>
      <c r="I11" s="87"/>
      <c r="J11" s="77"/>
      <c r="K11" s="72"/>
      <c r="L11" s="52" t="s">
        <v>124</v>
      </c>
      <c r="M11" s="93" t="str">
        <f t="shared" si="1"/>
        <v/>
      </c>
      <c r="N11" s="40"/>
      <c r="O11" s="41"/>
      <c r="P11" s="40"/>
      <c r="T11" s="70">
        <v>5</v>
      </c>
      <c r="U11" s="43" t="s">
        <v>74</v>
      </c>
    </row>
    <row r="12" spans="1:21">
      <c r="A12" s="95">
        <v>8</v>
      </c>
      <c r="B12" s="96" t="str">
        <f>IF(C12&lt;&gt;"",基本情報!$C$3,"")</f>
        <v/>
      </c>
      <c r="C12" s="90"/>
      <c r="D12" s="77"/>
      <c r="E12" s="78"/>
      <c r="F12" s="78"/>
      <c r="G12" s="86"/>
      <c r="H12" s="84" t="str">
        <f t="shared" si="0"/>
        <v/>
      </c>
      <c r="I12" s="87"/>
      <c r="J12" s="77"/>
      <c r="K12" s="72"/>
      <c r="L12" s="52" t="s">
        <v>124</v>
      </c>
      <c r="M12" s="93" t="str">
        <f t="shared" si="1"/>
        <v/>
      </c>
      <c r="N12" s="40"/>
      <c r="O12" s="41"/>
      <c r="P12" s="40"/>
      <c r="T12" s="70">
        <v>6</v>
      </c>
      <c r="U12" s="43" t="s">
        <v>75</v>
      </c>
    </row>
    <row r="13" spans="1:21">
      <c r="A13" s="95">
        <v>9</v>
      </c>
      <c r="B13" s="96" t="str">
        <f>IF(C13&lt;&gt;"",基本情報!$C$3,"")</f>
        <v/>
      </c>
      <c r="C13" s="90"/>
      <c r="D13" s="77"/>
      <c r="E13" s="78"/>
      <c r="F13" s="78"/>
      <c r="G13" s="86"/>
      <c r="H13" s="84" t="str">
        <f t="shared" si="0"/>
        <v/>
      </c>
      <c r="I13" s="87"/>
      <c r="J13" s="77"/>
      <c r="K13" s="72"/>
      <c r="L13" s="52" t="s">
        <v>124</v>
      </c>
      <c r="M13" s="93" t="str">
        <f t="shared" si="1"/>
        <v/>
      </c>
      <c r="N13" s="40"/>
      <c r="O13" s="41"/>
      <c r="P13" s="40"/>
      <c r="T13" s="70">
        <v>7</v>
      </c>
      <c r="U13" s="43" t="s">
        <v>76</v>
      </c>
    </row>
    <row r="14" spans="1:21">
      <c r="A14" s="95">
        <v>10</v>
      </c>
      <c r="B14" s="96" t="str">
        <f>IF(C14&lt;&gt;"",基本情報!$C$3,"")</f>
        <v/>
      </c>
      <c r="C14" s="90"/>
      <c r="D14" s="77"/>
      <c r="E14" s="78"/>
      <c r="F14" s="78"/>
      <c r="G14" s="86"/>
      <c r="H14" s="84" t="str">
        <f t="shared" si="0"/>
        <v/>
      </c>
      <c r="I14" s="87"/>
      <c r="J14" s="77"/>
      <c r="K14" s="72"/>
      <c r="L14" s="52" t="s">
        <v>124</v>
      </c>
      <c r="M14" s="93" t="str">
        <f t="shared" si="1"/>
        <v/>
      </c>
      <c r="N14" s="40"/>
      <c r="O14" s="41"/>
      <c r="P14" s="40"/>
      <c r="T14" s="70">
        <v>8</v>
      </c>
      <c r="U14" s="43" t="s">
        <v>77</v>
      </c>
    </row>
    <row r="15" spans="1:21">
      <c r="A15" s="95">
        <v>11</v>
      </c>
      <c r="B15" s="96" t="str">
        <f>IF(C15&lt;&gt;"",基本情報!$C$3,"")</f>
        <v/>
      </c>
      <c r="C15" s="90"/>
      <c r="D15" s="77"/>
      <c r="E15" s="78"/>
      <c r="F15" s="78"/>
      <c r="G15" s="86"/>
      <c r="H15" s="84" t="str">
        <f t="shared" si="0"/>
        <v/>
      </c>
      <c r="I15" s="87"/>
      <c r="J15" s="77"/>
      <c r="K15" s="72"/>
      <c r="L15" s="52" t="s">
        <v>124</v>
      </c>
      <c r="M15" s="93" t="str">
        <f t="shared" si="1"/>
        <v/>
      </c>
      <c r="N15" s="40"/>
      <c r="O15" s="41"/>
      <c r="P15" s="40"/>
      <c r="T15" s="70">
        <v>9</v>
      </c>
      <c r="U15" s="43" t="s">
        <v>78</v>
      </c>
    </row>
    <row r="16" spans="1:21">
      <c r="A16" s="95">
        <v>12</v>
      </c>
      <c r="B16" s="96" t="str">
        <f>IF(C16&lt;&gt;"",基本情報!$C$3,"")</f>
        <v/>
      </c>
      <c r="C16" s="90"/>
      <c r="D16" s="78"/>
      <c r="E16" s="78"/>
      <c r="F16" s="78"/>
      <c r="G16" s="86"/>
      <c r="H16" s="84" t="str">
        <f t="shared" si="0"/>
        <v/>
      </c>
      <c r="I16" s="87"/>
      <c r="J16" s="78"/>
      <c r="K16" s="72"/>
      <c r="L16" s="52" t="s">
        <v>124</v>
      </c>
      <c r="M16" s="94" t="str">
        <f t="shared" si="1"/>
        <v/>
      </c>
      <c r="N16" s="40"/>
      <c r="O16" s="41"/>
      <c r="P16" s="40"/>
      <c r="T16" s="70">
        <v>10</v>
      </c>
      <c r="U16" s="43" t="s">
        <v>79</v>
      </c>
    </row>
    <row r="17" spans="1:21">
      <c r="A17" s="95">
        <v>13</v>
      </c>
      <c r="B17" s="96" t="str">
        <f>IF(C17&lt;&gt;"",基本情報!$C$3,"")</f>
        <v/>
      </c>
      <c r="C17" s="90"/>
      <c r="D17" s="78"/>
      <c r="E17" s="78"/>
      <c r="F17" s="78"/>
      <c r="G17" s="86"/>
      <c r="H17" s="84" t="str">
        <f t="shared" si="0"/>
        <v/>
      </c>
      <c r="I17" s="87"/>
      <c r="J17" s="78"/>
      <c r="K17" s="72"/>
      <c r="L17" s="52" t="s">
        <v>124</v>
      </c>
      <c r="M17" s="94" t="str">
        <f t="shared" si="1"/>
        <v/>
      </c>
      <c r="N17" s="40"/>
      <c r="O17" s="41"/>
      <c r="P17" s="40"/>
      <c r="T17" s="70">
        <v>11</v>
      </c>
      <c r="U17" s="43" t="s">
        <v>93</v>
      </c>
    </row>
    <row r="18" spans="1:21">
      <c r="A18" s="95">
        <v>14</v>
      </c>
      <c r="B18" s="96" t="str">
        <f>IF(C18&lt;&gt;"",基本情報!$C$3,"")</f>
        <v/>
      </c>
      <c r="C18" s="90"/>
      <c r="D18" s="78"/>
      <c r="E18" s="78"/>
      <c r="F18" s="78"/>
      <c r="G18" s="86"/>
      <c r="H18" s="84" t="str">
        <f t="shared" si="0"/>
        <v/>
      </c>
      <c r="I18" s="87"/>
      <c r="J18" s="78"/>
      <c r="K18" s="73"/>
      <c r="L18" s="52" t="s">
        <v>124</v>
      </c>
      <c r="M18" s="94" t="str">
        <f t="shared" si="1"/>
        <v/>
      </c>
      <c r="N18" s="40"/>
      <c r="O18" s="41"/>
      <c r="P18" s="40"/>
      <c r="T18" s="70">
        <v>12</v>
      </c>
      <c r="U18" s="43" t="s">
        <v>80</v>
      </c>
    </row>
    <row r="19" spans="1:21">
      <c r="A19" s="95">
        <v>15</v>
      </c>
      <c r="B19" s="96" t="str">
        <f>IF(C19&lt;&gt;"",基本情報!$C$3,"")</f>
        <v/>
      </c>
      <c r="C19" s="90"/>
      <c r="D19" s="78"/>
      <c r="E19" s="78"/>
      <c r="F19" s="78"/>
      <c r="G19" s="86"/>
      <c r="H19" s="84" t="str">
        <f t="shared" si="0"/>
        <v/>
      </c>
      <c r="I19" s="87"/>
      <c r="J19" s="78"/>
      <c r="K19" s="73"/>
      <c r="L19" s="52" t="s">
        <v>124</v>
      </c>
      <c r="M19" s="94" t="str">
        <f t="shared" si="1"/>
        <v/>
      </c>
      <c r="N19" s="40"/>
      <c r="O19" s="41"/>
      <c r="P19" s="40"/>
    </row>
    <row r="20" spans="1:21">
      <c r="A20" s="95">
        <v>16</v>
      </c>
      <c r="B20" s="96" t="str">
        <f>IF(C20&lt;&gt;"",基本情報!$C$3,"")</f>
        <v/>
      </c>
      <c r="C20" s="90"/>
      <c r="D20" s="78"/>
      <c r="E20" s="78"/>
      <c r="F20" s="78"/>
      <c r="G20" s="86"/>
      <c r="H20" s="84" t="str">
        <f t="shared" si="0"/>
        <v/>
      </c>
      <c r="I20" s="87"/>
      <c r="J20" s="78"/>
      <c r="K20" s="73"/>
      <c r="L20" s="52" t="s">
        <v>124</v>
      </c>
      <c r="M20" s="94" t="str">
        <f t="shared" si="1"/>
        <v/>
      </c>
      <c r="N20" s="40"/>
      <c r="O20" s="41"/>
      <c r="P20" s="40"/>
    </row>
    <row r="21" spans="1:21">
      <c r="A21" s="95">
        <v>17</v>
      </c>
      <c r="B21" s="96" t="str">
        <f>IF(C21&lt;&gt;"",基本情報!$C$3,"")</f>
        <v/>
      </c>
      <c r="C21" s="90"/>
      <c r="D21" s="78"/>
      <c r="E21" s="78"/>
      <c r="F21" s="78"/>
      <c r="G21" s="86"/>
      <c r="H21" s="84" t="str">
        <f t="shared" si="0"/>
        <v/>
      </c>
      <c r="I21" s="87"/>
      <c r="J21" s="78"/>
      <c r="K21" s="73"/>
      <c r="L21" s="52" t="s">
        <v>124</v>
      </c>
      <c r="M21" s="94" t="str">
        <f t="shared" si="1"/>
        <v/>
      </c>
      <c r="N21" s="40"/>
      <c r="O21" s="41"/>
      <c r="P21" s="40"/>
    </row>
    <row r="22" spans="1:21">
      <c r="A22" s="95">
        <v>18</v>
      </c>
      <c r="B22" s="96" t="str">
        <f>IF(C22&lt;&gt;"",基本情報!$C$3,"")</f>
        <v/>
      </c>
      <c r="C22" s="90"/>
      <c r="D22" s="78"/>
      <c r="E22" s="78"/>
      <c r="F22" s="78"/>
      <c r="G22" s="86"/>
      <c r="H22" s="84" t="str">
        <f t="shared" si="0"/>
        <v/>
      </c>
      <c r="I22" s="87"/>
      <c r="J22" s="78"/>
      <c r="K22" s="73"/>
      <c r="L22" s="52" t="s">
        <v>124</v>
      </c>
      <c r="M22" s="94" t="str">
        <f t="shared" si="1"/>
        <v/>
      </c>
      <c r="N22" s="40"/>
      <c r="O22" s="41"/>
      <c r="P22" s="40"/>
    </row>
    <row r="23" spans="1:21">
      <c r="A23" s="95">
        <v>19</v>
      </c>
      <c r="B23" s="96" t="str">
        <f>IF(C23&lt;&gt;"",基本情報!$C$3,"")</f>
        <v/>
      </c>
      <c r="C23" s="90"/>
      <c r="D23" s="78"/>
      <c r="E23" s="78"/>
      <c r="F23" s="78"/>
      <c r="G23" s="86"/>
      <c r="H23" s="84" t="str">
        <f t="shared" si="0"/>
        <v/>
      </c>
      <c r="I23" s="87"/>
      <c r="J23" s="78"/>
      <c r="K23" s="73"/>
      <c r="L23" s="52" t="s">
        <v>124</v>
      </c>
      <c r="M23" s="94" t="str">
        <f t="shared" si="1"/>
        <v/>
      </c>
      <c r="N23" s="40"/>
      <c r="O23" s="41"/>
      <c r="P23" s="40"/>
    </row>
    <row r="24" spans="1:21">
      <c r="A24" s="95">
        <v>20</v>
      </c>
      <c r="B24" s="96" t="str">
        <f>IF(C24&lt;&gt;"",基本情報!$C$3,"")</f>
        <v/>
      </c>
      <c r="C24" s="90"/>
      <c r="D24" s="78"/>
      <c r="E24" s="78"/>
      <c r="F24" s="78"/>
      <c r="G24" s="86"/>
      <c r="H24" s="84" t="str">
        <f t="shared" si="0"/>
        <v/>
      </c>
      <c r="I24" s="87"/>
      <c r="J24" s="78"/>
      <c r="K24" s="73"/>
      <c r="L24" s="52" t="s">
        <v>124</v>
      </c>
      <c r="M24" s="94" t="str">
        <f t="shared" si="1"/>
        <v/>
      </c>
      <c r="N24" s="40"/>
      <c r="O24" s="41"/>
      <c r="P24" s="40"/>
    </row>
    <row r="25" spans="1:21">
      <c r="A25" s="95">
        <v>21</v>
      </c>
      <c r="B25" s="96" t="str">
        <f>IF(C25&lt;&gt;"",基本情報!$C$3,"")</f>
        <v/>
      </c>
      <c r="C25" s="90"/>
      <c r="D25" s="78"/>
      <c r="E25" s="78"/>
      <c r="F25" s="78"/>
      <c r="G25" s="86"/>
      <c r="H25" s="84" t="str">
        <f t="shared" si="0"/>
        <v/>
      </c>
      <c r="I25" s="87"/>
      <c r="J25" s="78"/>
      <c r="K25" s="73"/>
      <c r="L25" s="52" t="s">
        <v>124</v>
      </c>
      <c r="M25" s="94" t="str">
        <f t="shared" si="1"/>
        <v/>
      </c>
      <c r="N25" s="40"/>
      <c r="O25" s="41"/>
      <c r="P25" s="40"/>
    </row>
    <row r="26" spans="1:21">
      <c r="A26" s="95">
        <v>22</v>
      </c>
      <c r="B26" s="96" t="str">
        <f>IF(C26&lt;&gt;"",基本情報!$C$3,"")</f>
        <v/>
      </c>
      <c r="C26" s="90"/>
      <c r="D26" s="78"/>
      <c r="E26" s="78"/>
      <c r="F26" s="78"/>
      <c r="G26" s="86"/>
      <c r="H26" s="84" t="str">
        <f t="shared" si="0"/>
        <v/>
      </c>
      <c r="I26" s="87"/>
      <c r="J26" s="78"/>
      <c r="K26" s="73"/>
      <c r="L26" s="52" t="s">
        <v>124</v>
      </c>
      <c r="M26" s="94" t="str">
        <f t="shared" si="1"/>
        <v/>
      </c>
      <c r="N26" s="40"/>
      <c r="O26" s="41"/>
      <c r="P26" s="40"/>
    </row>
    <row r="27" spans="1:21">
      <c r="A27" s="95">
        <v>23</v>
      </c>
      <c r="B27" s="96" t="str">
        <f>IF(C27&lt;&gt;"",基本情報!$C$3,"")</f>
        <v/>
      </c>
      <c r="C27" s="90"/>
      <c r="D27" s="78"/>
      <c r="E27" s="78"/>
      <c r="F27" s="78"/>
      <c r="G27" s="86"/>
      <c r="H27" s="84" t="str">
        <f t="shared" si="0"/>
        <v/>
      </c>
      <c r="I27" s="87"/>
      <c r="J27" s="78"/>
      <c r="K27" s="73"/>
      <c r="L27" s="52" t="s">
        <v>124</v>
      </c>
      <c r="M27" s="94" t="str">
        <f t="shared" si="1"/>
        <v/>
      </c>
      <c r="N27" s="40"/>
      <c r="O27" s="41"/>
      <c r="P27" s="40"/>
    </row>
    <row r="28" spans="1:21">
      <c r="A28" s="95">
        <v>24</v>
      </c>
      <c r="B28" s="96" t="str">
        <f>IF(C28&lt;&gt;"",基本情報!$C$3,"")</f>
        <v/>
      </c>
      <c r="C28" s="90"/>
      <c r="D28" s="78"/>
      <c r="E28" s="78"/>
      <c r="F28" s="78"/>
      <c r="G28" s="86"/>
      <c r="H28" s="84" t="str">
        <f t="shared" si="0"/>
        <v/>
      </c>
      <c r="I28" s="87"/>
      <c r="J28" s="78"/>
      <c r="K28" s="73"/>
      <c r="L28" s="52" t="s">
        <v>124</v>
      </c>
      <c r="M28" s="94" t="str">
        <f t="shared" si="1"/>
        <v/>
      </c>
      <c r="N28" s="40"/>
      <c r="O28" s="41"/>
      <c r="P28" s="40"/>
    </row>
    <row r="29" spans="1:21">
      <c r="A29" s="95">
        <v>25</v>
      </c>
      <c r="B29" s="96" t="str">
        <f>IF(C29&lt;&gt;"",基本情報!$C$3,"")</f>
        <v/>
      </c>
      <c r="C29" s="90"/>
      <c r="D29" s="78"/>
      <c r="E29" s="78"/>
      <c r="F29" s="78"/>
      <c r="G29" s="86"/>
      <c r="H29" s="84" t="str">
        <f t="shared" si="0"/>
        <v/>
      </c>
      <c r="I29" s="87"/>
      <c r="J29" s="78"/>
      <c r="K29" s="73"/>
      <c r="L29" s="52" t="s">
        <v>124</v>
      </c>
      <c r="M29" s="94" t="str">
        <f t="shared" si="1"/>
        <v/>
      </c>
      <c r="N29" s="40"/>
      <c r="O29" s="41"/>
      <c r="P29" s="40"/>
    </row>
    <row r="30" spans="1:21">
      <c r="A30" s="95">
        <v>26</v>
      </c>
      <c r="B30" s="96" t="str">
        <f>IF(C30&lt;&gt;"",基本情報!$C$3,"")</f>
        <v/>
      </c>
      <c r="C30" s="90"/>
      <c r="D30" s="78"/>
      <c r="E30" s="78"/>
      <c r="F30" s="78"/>
      <c r="G30" s="86"/>
      <c r="H30" s="84" t="str">
        <f t="shared" si="0"/>
        <v/>
      </c>
      <c r="I30" s="87"/>
      <c r="J30" s="78"/>
      <c r="K30" s="73"/>
      <c r="L30" s="52" t="s">
        <v>124</v>
      </c>
      <c r="M30" s="94" t="str">
        <f t="shared" si="1"/>
        <v/>
      </c>
      <c r="N30" s="40"/>
      <c r="O30" s="41"/>
      <c r="P30" s="40"/>
    </row>
    <row r="31" spans="1:21">
      <c r="A31" s="95">
        <v>27</v>
      </c>
      <c r="B31" s="96" t="str">
        <f>IF(C31&lt;&gt;"",基本情報!$C$3,"")</f>
        <v/>
      </c>
      <c r="C31" s="90"/>
      <c r="D31" s="78"/>
      <c r="E31" s="78"/>
      <c r="F31" s="78"/>
      <c r="G31" s="86"/>
      <c r="H31" s="84" t="str">
        <f t="shared" si="0"/>
        <v/>
      </c>
      <c r="I31" s="87"/>
      <c r="J31" s="78"/>
      <c r="K31" s="73"/>
      <c r="L31" s="52" t="s">
        <v>124</v>
      </c>
      <c r="M31" s="94" t="str">
        <f t="shared" si="1"/>
        <v/>
      </c>
      <c r="N31" s="40"/>
      <c r="O31" s="41"/>
      <c r="P31" s="40"/>
    </row>
    <row r="32" spans="1:21">
      <c r="A32" s="95">
        <v>28</v>
      </c>
      <c r="B32" s="96" t="str">
        <f>IF(C32&lt;&gt;"",基本情報!$C$3,"")</f>
        <v/>
      </c>
      <c r="C32" s="90"/>
      <c r="D32" s="78"/>
      <c r="E32" s="78"/>
      <c r="F32" s="78"/>
      <c r="G32" s="86"/>
      <c r="H32" s="84" t="str">
        <f t="shared" si="0"/>
        <v/>
      </c>
      <c r="I32" s="87"/>
      <c r="J32" s="78"/>
      <c r="K32" s="73"/>
      <c r="L32" s="52" t="s">
        <v>124</v>
      </c>
      <c r="M32" s="94" t="str">
        <f t="shared" si="1"/>
        <v/>
      </c>
      <c r="N32" s="40"/>
      <c r="O32" s="41"/>
      <c r="P32" s="40"/>
    </row>
    <row r="33" spans="1:16">
      <c r="A33" s="95">
        <v>29</v>
      </c>
      <c r="B33" s="96" t="str">
        <f>IF(C33&lt;&gt;"",基本情報!$C$3,"")</f>
        <v/>
      </c>
      <c r="C33" s="90"/>
      <c r="D33" s="78"/>
      <c r="E33" s="78"/>
      <c r="F33" s="78"/>
      <c r="G33" s="86"/>
      <c r="H33" s="84" t="str">
        <f t="shared" si="0"/>
        <v/>
      </c>
      <c r="I33" s="87"/>
      <c r="J33" s="78"/>
      <c r="K33" s="73"/>
      <c r="L33" s="52" t="s">
        <v>124</v>
      </c>
      <c r="M33" s="94" t="str">
        <f t="shared" si="1"/>
        <v/>
      </c>
      <c r="N33" s="40"/>
      <c r="O33" s="41"/>
      <c r="P33" s="40"/>
    </row>
    <row r="34" spans="1:16">
      <c r="A34" s="95">
        <v>30</v>
      </c>
      <c r="B34" s="96" t="str">
        <f>IF(C34&lt;&gt;"",基本情報!$C$3,"")</f>
        <v/>
      </c>
      <c r="C34" s="90"/>
      <c r="D34" s="78"/>
      <c r="E34" s="78"/>
      <c r="F34" s="78"/>
      <c r="G34" s="86"/>
      <c r="H34" s="84" t="str">
        <f t="shared" si="0"/>
        <v/>
      </c>
      <c r="I34" s="87"/>
      <c r="J34" s="78"/>
      <c r="K34" s="73"/>
      <c r="L34" s="52" t="s">
        <v>124</v>
      </c>
      <c r="M34" s="94" t="str">
        <f t="shared" si="1"/>
        <v/>
      </c>
      <c r="N34" s="40"/>
      <c r="O34" s="41"/>
      <c r="P34" s="40"/>
    </row>
    <row r="35" spans="1:16">
      <c r="A35" s="95">
        <v>31</v>
      </c>
      <c r="B35" s="96" t="str">
        <f>IF(C35&lt;&gt;"",基本情報!$C$3,"")</f>
        <v/>
      </c>
      <c r="C35" s="90"/>
      <c r="D35" s="78"/>
      <c r="E35" s="78"/>
      <c r="F35" s="78"/>
      <c r="G35" s="86"/>
      <c r="H35" s="84" t="str">
        <f t="shared" si="0"/>
        <v/>
      </c>
      <c r="I35" s="87"/>
      <c r="J35" s="78"/>
      <c r="K35" s="73"/>
      <c r="L35" s="52" t="s">
        <v>124</v>
      </c>
      <c r="M35" s="94" t="str">
        <f t="shared" si="1"/>
        <v/>
      </c>
      <c r="N35" s="40"/>
      <c r="O35" s="41"/>
      <c r="P35" s="40"/>
    </row>
    <row r="36" spans="1:16">
      <c r="A36" s="95">
        <v>32</v>
      </c>
      <c r="B36" s="96" t="str">
        <f>IF(C36&lt;&gt;"",基本情報!$C$3,"")</f>
        <v/>
      </c>
      <c r="C36" s="90"/>
      <c r="D36" s="78"/>
      <c r="E36" s="78"/>
      <c r="F36" s="78"/>
      <c r="G36" s="86"/>
      <c r="H36" s="84" t="str">
        <f t="shared" si="0"/>
        <v/>
      </c>
      <c r="I36" s="87"/>
      <c r="J36" s="78"/>
      <c r="K36" s="73"/>
      <c r="L36" s="52" t="s">
        <v>124</v>
      </c>
      <c r="M36" s="94" t="str">
        <f t="shared" si="1"/>
        <v/>
      </c>
      <c r="N36" s="40"/>
      <c r="O36" s="41"/>
      <c r="P36" s="40"/>
    </row>
    <row r="37" spans="1:16">
      <c r="A37" s="95">
        <v>33</v>
      </c>
      <c r="B37" s="96" t="str">
        <f>IF(C37&lt;&gt;"",基本情報!$C$3,"")</f>
        <v/>
      </c>
      <c r="C37" s="90"/>
      <c r="D37" s="78"/>
      <c r="E37" s="78"/>
      <c r="F37" s="78"/>
      <c r="G37" s="86"/>
      <c r="H37" s="84" t="str">
        <f t="shared" si="0"/>
        <v/>
      </c>
      <c r="I37" s="87"/>
      <c r="J37" s="78"/>
      <c r="K37" s="73"/>
      <c r="L37" s="52" t="s">
        <v>124</v>
      </c>
      <c r="M37" s="94" t="str">
        <f t="shared" ref="M37:M54" si="2">IFERROR(VLOOKUP(K37,$T$7:$U$18,2,FALSE),"")</f>
        <v/>
      </c>
      <c r="N37" s="40"/>
      <c r="O37" s="41"/>
      <c r="P37" s="40"/>
    </row>
    <row r="38" spans="1:16">
      <c r="A38" s="95">
        <v>34</v>
      </c>
      <c r="B38" s="96" t="str">
        <f>IF(C38&lt;&gt;"",基本情報!$C$3,"")</f>
        <v/>
      </c>
      <c r="C38" s="90"/>
      <c r="D38" s="78"/>
      <c r="E38" s="78"/>
      <c r="F38" s="78"/>
      <c r="G38" s="86"/>
      <c r="H38" s="84" t="str">
        <f t="shared" si="0"/>
        <v/>
      </c>
      <c r="I38" s="87"/>
      <c r="J38" s="78"/>
      <c r="K38" s="73"/>
      <c r="L38" s="52" t="s">
        <v>124</v>
      </c>
      <c r="M38" s="94" t="str">
        <f t="shared" si="2"/>
        <v/>
      </c>
      <c r="N38" s="40"/>
      <c r="O38" s="41"/>
      <c r="P38" s="40"/>
    </row>
    <row r="39" spans="1:16">
      <c r="A39" s="95">
        <v>35</v>
      </c>
      <c r="B39" s="96" t="str">
        <f>IF(C39&lt;&gt;"",基本情報!$C$3,"")</f>
        <v/>
      </c>
      <c r="C39" s="90"/>
      <c r="D39" s="78"/>
      <c r="E39" s="78"/>
      <c r="F39" s="78"/>
      <c r="G39" s="86"/>
      <c r="H39" s="84" t="str">
        <f t="shared" si="0"/>
        <v/>
      </c>
      <c r="I39" s="87"/>
      <c r="J39" s="78"/>
      <c r="K39" s="73"/>
      <c r="L39" s="52" t="s">
        <v>124</v>
      </c>
      <c r="M39" s="94" t="str">
        <f t="shared" si="2"/>
        <v/>
      </c>
      <c r="N39" s="40"/>
      <c r="O39" s="41"/>
      <c r="P39" s="40"/>
    </row>
    <row r="40" spans="1:16">
      <c r="A40" s="95">
        <v>36</v>
      </c>
      <c r="B40" s="96" t="str">
        <f>IF(C40&lt;&gt;"",基本情報!$C$3,"")</f>
        <v/>
      </c>
      <c r="C40" s="90"/>
      <c r="D40" s="78"/>
      <c r="E40" s="78"/>
      <c r="F40" s="78"/>
      <c r="G40" s="86"/>
      <c r="H40" s="84" t="str">
        <f t="shared" si="0"/>
        <v/>
      </c>
      <c r="I40" s="87"/>
      <c r="J40" s="78"/>
      <c r="K40" s="73"/>
      <c r="L40" s="52" t="s">
        <v>124</v>
      </c>
      <c r="M40" s="94" t="str">
        <f t="shared" si="2"/>
        <v/>
      </c>
      <c r="N40" s="40"/>
      <c r="O40" s="41"/>
      <c r="P40" s="40"/>
    </row>
    <row r="41" spans="1:16">
      <c r="A41" s="95">
        <v>37</v>
      </c>
      <c r="B41" s="96" t="str">
        <f>IF(C41&lt;&gt;"",基本情報!$C$3,"")</f>
        <v/>
      </c>
      <c r="C41" s="90"/>
      <c r="D41" s="78"/>
      <c r="E41" s="78"/>
      <c r="F41" s="78"/>
      <c r="G41" s="86"/>
      <c r="H41" s="84" t="str">
        <f t="shared" si="0"/>
        <v/>
      </c>
      <c r="I41" s="87"/>
      <c r="J41" s="78"/>
      <c r="K41" s="73"/>
      <c r="L41" s="52" t="s">
        <v>124</v>
      </c>
      <c r="M41" s="94" t="str">
        <f t="shared" si="2"/>
        <v/>
      </c>
      <c r="N41" s="40"/>
      <c r="O41" s="41"/>
      <c r="P41" s="40"/>
    </row>
    <row r="42" spans="1:16">
      <c r="A42" s="95">
        <v>38</v>
      </c>
      <c r="B42" s="96" t="str">
        <f>IF(C42&lt;&gt;"",基本情報!$C$3,"")</f>
        <v/>
      </c>
      <c r="C42" s="90"/>
      <c r="D42" s="78"/>
      <c r="E42" s="78"/>
      <c r="F42" s="78"/>
      <c r="G42" s="86"/>
      <c r="H42" s="84" t="str">
        <f t="shared" si="0"/>
        <v/>
      </c>
      <c r="I42" s="87"/>
      <c r="J42" s="78"/>
      <c r="K42" s="73"/>
      <c r="L42" s="52" t="s">
        <v>124</v>
      </c>
      <c r="M42" s="94" t="str">
        <f t="shared" si="2"/>
        <v/>
      </c>
      <c r="N42" s="40"/>
      <c r="O42" s="41"/>
      <c r="P42" s="40"/>
    </row>
    <row r="43" spans="1:16">
      <c r="A43" s="95">
        <v>39</v>
      </c>
      <c r="B43" s="96" t="str">
        <f>IF(C43&lt;&gt;"",基本情報!$C$3,"")</f>
        <v/>
      </c>
      <c r="C43" s="90"/>
      <c r="D43" s="78"/>
      <c r="E43" s="78"/>
      <c r="F43" s="78"/>
      <c r="G43" s="86"/>
      <c r="H43" s="84" t="str">
        <f t="shared" si="0"/>
        <v/>
      </c>
      <c r="I43" s="87"/>
      <c r="J43" s="78"/>
      <c r="K43" s="73"/>
      <c r="L43" s="52" t="s">
        <v>124</v>
      </c>
      <c r="M43" s="94" t="str">
        <f t="shared" si="2"/>
        <v/>
      </c>
      <c r="N43" s="40"/>
      <c r="O43" s="41"/>
      <c r="P43" s="40"/>
    </row>
    <row r="44" spans="1:16">
      <c r="A44" s="95">
        <v>40</v>
      </c>
      <c r="B44" s="96" t="str">
        <f>IF(C44&lt;&gt;"",基本情報!$C$3,"")</f>
        <v/>
      </c>
      <c r="C44" s="90"/>
      <c r="D44" s="78"/>
      <c r="E44" s="78"/>
      <c r="F44" s="78"/>
      <c r="G44" s="86"/>
      <c r="H44" s="84" t="str">
        <f t="shared" si="0"/>
        <v/>
      </c>
      <c r="I44" s="87"/>
      <c r="J44" s="78"/>
      <c r="K44" s="73"/>
      <c r="L44" s="52" t="s">
        <v>124</v>
      </c>
      <c r="M44" s="94" t="str">
        <f t="shared" si="2"/>
        <v/>
      </c>
      <c r="N44" s="40"/>
      <c r="O44" s="41"/>
      <c r="P44" s="40"/>
    </row>
    <row r="45" spans="1:16">
      <c r="A45" s="95">
        <v>41</v>
      </c>
      <c r="B45" s="96" t="str">
        <f>IF(C45&lt;&gt;"",基本情報!$C$3,"")</f>
        <v/>
      </c>
      <c r="C45" s="90"/>
      <c r="D45" s="78"/>
      <c r="E45" s="78"/>
      <c r="F45" s="78"/>
      <c r="G45" s="86"/>
      <c r="H45" s="84" t="str">
        <f t="shared" si="0"/>
        <v/>
      </c>
      <c r="I45" s="87"/>
      <c r="J45" s="78"/>
      <c r="K45" s="73"/>
      <c r="L45" s="52" t="s">
        <v>124</v>
      </c>
      <c r="M45" s="94" t="str">
        <f t="shared" si="2"/>
        <v/>
      </c>
      <c r="N45" s="40"/>
      <c r="O45" s="41"/>
      <c r="P45" s="40"/>
    </row>
    <row r="46" spans="1:16">
      <c r="A46" s="95">
        <v>42</v>
      </c>
      <c r="B46" s="96" t="str">
        <f>IF(C46&lt;&gt;"",基本情報!$C$3,"")</f>
        <v/>
      </c>
      <c r="C46" s="90"/>
      <c r="D46" s="78"/>
      <c r="E46" s="78"/>
      <c r="F46" s="78"/>
      <c r="G46" s="86"/>
      <c r="H46" s="84" t="str">
        <f t="shared" si="0"/>
        <v/>
      </c>
      <c r="I46" s="87"/>
      <c r="J46" s="78"/>
      <c r="K46" s="73"/>
      <c r="L46" s="52" t="s">
        <v>124</v>
      </c>
      <c r="M46" s="94" t="str">
        <f t="shared" si="2"/>
        <v/>
      </c>
      <c r="N46" s="40"/>
      <c r="O46" s="41"/>
      <c r="P46" s="40"/>
    </row>
    <row r="47" spans="1:16">
      <c r="A47" s="95">
        <v>43</v>
      </c>
      <c r="B47" s="96" t="str">
        <f>IF(C47&lt;&gt;"",基本情報!$C$3,"")</f>
        <v/>
      </c>
      <c r="C47" s="90"/>
      <c r="D47" s="78"/>
      <c r="E47" s="78"/>
      <c r="F47" s="78"/>
      <c r="G47" s="86"/>
      <c r="H47" s="84" t="str">
        <f t="shared" si="0"/>
        <v/>
      </c>
      <c r="I47" s="87"/>
      <c r="J47" s="78"/>
      <c r="K47" s="73"/>
      <c r="L47" s="52" t="s">
        <v>124</v>
      </c>
      <c r="M47" s="94" t="str">
        <f t="shared" si="2"/>
        <v/>
      </c>
      <c r="N47" s="40"/>
      <c r="O47" s="41"/>
      <c r="P47" s="40"/>
    </row>
    <row r="48" spans="1:16">
      <c r="A48" s="95">
        <v>44</v>
      </c>
      <c r="B48" s="96" t="str">
        <f>IF(C48&lt;&gt;"",基本情報!$C$3,"")</f>
        <v/>
      </c>
      <c r="C48" s="90"/>
      <c r="D48" s="78"/>
      <c r="E48" s="78"/>
      <c r="F48" s="78"/>
      <c r="G48" s="86"/>
      <c r="H48" s="84" t="str">
        <f t="shared" si="0"/>
        <v/>
      </c>
      <c r="I48" s="87"/>
      <c r="J48" s="78"/>
      <c r="K48" s="73"/>
      <c r="L48" s="52" t="s">
        <v>124</v>
      </c>
      <c r="M48" s="94" t="str">
        <f t="shared" si="2"/>
        <v/>
      </c>
      <c r="N48" s="40"/>
      <c r="O48" s="41"/>
      <c r="P48" s="40"/>
    </row>
    <row r="49" spans="1:16">
      <c r="A49" s="95">
        <v>45</v>
      </c>
      <c r="B49" s="96" t="str">
        <f>IF(C49&lt;&gt;"",基本情報!$C$3,"")</f>
        <v/>
      </c>
      <c r="C49" s="90"/>
      <c r="D49" s="78"/>
      <c r="E49" s="78"/>
      <c r="F49" s="78"/>
      <c r="G49" s="86"/>
      <c r="H49" s="84" t="str">
        <f t="shared" si="0"/>
        <v/>
      </c>
      <c r="I49" s="87"/>
      <c r="J49" s="78"/>
      <c r="K49" s="73"/>
      <c r="L49" s="52" t="s">
        <v>124</v>
      </c>
      <c r="M49" s="94" t="str">
        <f t="shared" si="2"/>
        <v/>
      </c>
      <c r="N49" s="40"/>
      <c r="O49" s="41"/>
      <c r="P49" s="40"/>
    </row>
    <row r="50" spans="1:16">
      <c r="A50" s="95">
        <v>46</v>
      </c>
      <c r="B50" s="96" t="str">
        <f>IF(C50&lt;&gt;"",基本情報!$C$3,"")</f>
        <v/>
      </c>
      <c r="C50" s="90"/>
      <c r="D50" s="78"/>
      <c r="E50" s="78"/>
      <c r="F50" s="78"/>
      <c r="G50" s="86"/>
      <c r="H50" s="84" t="str">
        <f t="shared" si="0"/>
        <v/>
      </c>
      <c r="I50" s="87"/>
      <c r="J50" s="78"/>
      <c r="K50" s="73"/>
      <c r="L50" s="52" t="s">
        <v>124</v>
      </c>
      <c r="M50" s="94" t="str">
        <f t="shared" si="2"/>
        <v/>
      </c>
      <c r="N50" s="40"/>
      <c r="O50" s="41"/>
      <c r="P50" s="40"/>
    </row>
    <row r="51" spans="1:16">
      <c r="A51" s="95">
        <v>47</v>
      </c>
      <c r="B51" s="96" t="str">
        <f>IF(C51&lt;&gt;"",基本情報!$C$3,"")</f>
        <v/>
      </c>
      <c r="C51" s="90"/>
      <c r="D51" s="78"/>
      <c r="E51" s="78"/>
      <c r="F51" s="78"/>
      <c r="G51" s="86"/>
      <c r="H51" s="84" t="str">
        <f t="shared" si="0"/>
        <v/>
      </c>
      <c r="I51" s="87"/>
      <c r="J51" s="78"/>
      <c r="K51" s="73"/>
      <c r="L51" s="52" t="s">
        <v>124</v>
      </c>
      <c r="M51" s="94" t="str">
        <f t="shared" si="2"/>
        <v/>
      </c>
      <c r="N51" s="40"/>
      <c r="O51" s="41"/>
      <c r="P51" s="40"/>
    </row>
    <row r="52" spans="1:16">
      <c r="A52" s="95">
        <v>48</v>
      </c>
      <c r="B52" s="96" t="str">
        <f>IF(C52&lt;&gt;"",基本情報!$C$3,"")</f>
        <v/>
      </c>
      <c r="C52" s="90"/>
      <c r="D52" s="78"/>
      <c r="E52" s="78"/>
      <c r="F52" s="78"/>
      <c r="G52" s="86"/>
      <c r="H52" s="84" t="str">
        <f t="shared" si="0"/>
        <v/>
      </c>
      <c r="I52" s="87"/>
      <c r="J52" s="78"/>
      <c r="K52" s="73"/>
      <c r="L52" s="52" t="s">
        <v>124</v>
      </c>
      <c r="M52" s="94" t="str">
        <f t="shared" si="2"/>
        <v/>
      </c>
      <c r="N52" s="40"/>
      <c r="O52" s="41"/>
      <c r="P52" s="40"/>
    </row>
    <row r="53" spans="1:16">
      <c r="A53" s="95">
        <v>49</v>
      </c>
      <c r="B53" s="96" t="str">
        <f>IF(C53&lt;&gt;"",基本情報!$C$3,"")</f>
        <v/>
      </c>
      <c r="C53" s="90"/>
      <c r="D53" s="78"/>
      <c r="E53" s="78"/>
      <c r="F53" s="78"/>
      <c r="G53" s="86"/>
      <c r="H53" s="84" t="str">
        <f t="shared" si="0"/>
        <v/>
      </c>
      <c r="I53" s="87"/>
      <c r="J53" s="78"/>
      <c r="K53" s="73"/>
      <c r="L53" s="52" t="s">
        <v>124</v>
      </c>
      <c r="M53" s="94" t="str">
        <f t="shared" si="2"/>
        <v/>
      </c>
      <c r="N53" s="40"/>
      <c r="O53" s="41"/>
      <c r="P53" s="40"/>
    </row>
    <row r="54" spans="1:16">
      <c r="A54" s="95">
        <v>50</v>
      </c>
      <c r="B54" s="96" t="str">
        <f>IF(C54&lt;&gt;"",基本情報!$C$3,"")</f>
        <v/>
      </c>
      <c r="C54" s="90"/>
      <c r="D54" s="78"/>
      <c r="E54" s="78"/>
      <c r="F54" s="78"/>
      <c r="G54" s="86"/>
      <c r="H54" s="84" t="str">
        <f t="shared" si="0"/>
        <v/>
      </c>
      <c r="I54" s="87"/>
      <c r="J54" s="78"/>
      <c r="K54" s="73"/>
      <c r="L54" s="52" t="s">
        <v>124</v>
      </c>
      <c r="M54" s="94" t="str">
        <f t="shared" si="2"/>
        <v/>
      </c>
      <c r="N54" s="40"/>
      <c r="O54" s="41"/>
      <c r="P54" s="40"/>
    </row>
    <row r="55" spans="1:16">
      <c r="C55" s="67"/>
      <c r="D55" s="66"/>
      <c r="H55" s="9"/>
    </row>
  </sheetData>
  <sheetProtection algorithmName="SHA-512" hashValue="TqfGwLoz0GUaRgam2d6nA9TaFhsCfE8VY3Jmpi1/4GpHP98Wo+kcuyHEl2UWR1bIxZUTZXyj1ZAxgyifGNWmvw==" saltValue="tJ4jzmjhtXDDY7F0oxkoVg==" spinCount="100000" sheet="1" selectLockedCells="1"/>
  <mergeCells count="5">
    <mergeCell ref="C2:D2"/>
    <mergeCell ref="K2:M2"/>
    <mergeCell ref="N2:O2"/>
    <mergeCell ref="E2:J2"/>
    <mergeCell ref="K3:L3"/>
  </mergeCells>
  <phoneticPr fontId="1"/>
  <dataValidations count="1">
    <dataValidation type="list" allowBlank="1" showInputMessage="1" showErrorMessage="1" sqref="J4:J54" xr:uid="{00000000-0002-0000-0200-000001000000}">
      <formula1>"男子,女子"</formula1>
    </dataValidation>
  </dataValidations>
  <pageMargins left="0.41" right="0.25" top="0.53625" bottom="0.5" header="0.3" footer="0.3"/>
  <pageSetup paperSize="9" scale="5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B7442-B6DC-44A5-B43B-19E93E6C39B2}">
  <sheetPr>
    <tabColor rgb="FFFF0000"/>
  </sheetPr>
  <dimension ref="A1:V7"/>
  <sheetViews>
    <sheetView workbookViewId="0">
      <selection activeCell="H2" sqref="H2"/>
    </sheetView>
  </sheetViews>
  <sheetFormatPr defaultRowHeight="13.5"/>
  <sheetData>
    <row r="1" spans="1:22">
      <c r="A1" s="43" t="s">
        <v>111</v>
      </c>
      <c r="B1" s="43" t="s">
        <v>106</v>
      </c>
      <c r="C1" s="43" t="s">
        <v>56</v>
      </c>
      <c r="D1" s="43" t="s">
        <v>113</v>
      </c>
      <c r="E1" s="43" t="s">
        <v>112</v>
      </c>
      <c r="F1" s="43" t="s">
        <v>114</v>
      </c>
      <c r="G1" s="43" t="s">
        <v>6</v>
      </c>
      <c r="H1" s="43" t="s">
        <v>5</v>
      </c>
      <c r="I1" s="43" t="s">
        <v>88</v>
      </c>
      <c r="J1" s="43" t="s">
        <v>115</v>
      </c>
      <c r="K1" s="43" t="s">
        <v>110</v>
      </c>
      <c r="L1" s="43" t="s">
        <v>92</v>
      </c>
      <c r="M1" s="43" t="s">
        <v>116</v>
      </c>
      <c r="N1" s="43" t="s">
        <v>117</v>
      </c>
      <c r="O1" s="43" t="s">
        <v>118</v>
      </c>
      <c r="P1" s="43" t="s">
        <v>119</v>
      </c>
      <c r="Q1" s="97" t="s">
        <v>97</v>
      </c>
      <c r="R1" s="43" t="s">
        <v>120</v>
      </c>
      <c r="S1" s="43" t="s">
        <v>35</v>
      </c>
      <c r="T1" s="43" t="s">
        <v>36</v>
      </c>
      <c r="U1" s="43" t="s">
        <v>121</v>
      </c>
      <c r="V1" s="43" t="s">
        <v>122</v>
      </c>
    </row>
    <row r="2" spans="1:22">
      <c r="A2" s="43">
        <f>基本情報!C3</f>
        <v>0</v>
      </c>
      <c r="B2" s="43">
        <f>基本情報!C4</f>
        <v>0</v>
      </c>
      <c r="C2" s="43">
        <f>基本情報!C5</f>
        <v>0</v>
      </c>
      <c r="D2" s="43">
        <f>基本情報!C6</f>
        <v>0</v>
      </c>
      <c r="E2" s="43">
        <f>基本情報!C7</f>
        <v>0</v>
      </c>
      <c r="F2" s="43">
        <f>基本情報!C8</f>
        <v>0</v>
      </c>
      <c r="G2" s="43">
        <f>基本情報!C9</f>
        <v>0</v>
      </c>
      <c r="H2" s="43">
        <f>基本情報!C10</f>
        <v>0</v>
      </c>
      <c r="I2" s="43">
        <f>基本情報!C11</f>
        <v>0</v>
      </c>
      <c r="J2" s="43">
        <f>基本情報!C12</f>
        <v>0</v>
      </c>
      <c r="K2" s="43">
        <f>基本情報!C13</f>
        <v>0</v>
      </c>
      <c r="L2" s="43">
        <f>基本情報!C14</f>
        <v>0</v>
      </c>
      <c r="M2" s="43">
        <f>基本情報!C15</f>
        <v>0</v>
      </c>
      <c r="N2" s="43">
        <f>基本情報!C16</f>
        <v>0</v>
      </c>
      <c r="O2" s="43">
        <f>基本情報!C17</f>
        <v>0</v>
      </c>
      <c r="P2" s="43">
        <f>基本情報!C18</f>
        <v>0</v>
      </c>
      <c r="Q2" s="43">
        <f>基本情報!C19</f>
        <v>0</v>
      </c>
      <c r="R2" s="43">
        <f>基本情報!C20</f>
        <v>0</v>
      </c>
      <c r="S2" s="43">
        <f>基本情報!C21</f>
        <v>0</v>
      </c>
      <c r="T2" s="43">
        <f>基本情報!C22</f>
        <v>0</v>
      </c>
      <c r="U2" s="43">
        <f>基本情報!C23</f>
        <v>0</v>
      </c>
      <c r="V2" s="43">
        <f>基本情報!C24</f>
        <v>0</v>
      </c>
    </row>
    <row r="3" spans="1:22">
      <c r="V3" s="107"/>
    </row>
    <row r="4" spans="1:22">
      <c r="V4" s="107"/>
    </row>
    <row r="5" spans="1:22">
      <c r="V5" s="107"/>
    </row>
    <row r="6" spans="1:22">
      <c r="V6" s="107"/>
    </row>
    <row r="7" spans="1:22">
      <c r="V7" s="107"/>
    </row>
  </sheetData>
  <sheetProtection algorithmName="SHA-512" hashValue="aefdKhpfFQ/vIWcTVqQ9K6sfIx7QJ3KF46Mnbl6pdwEW6azOxnmtSoM0sX7R6NZ4+f8hBL1FO89pCa+V0UYkNA==" saltValue="988Wrr7TY91A68uY2Fx4oA==" spinCount="100000"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注意事項</vt:lpstr>
      <vt:lpstr>基本情報</vt:lpstr>
      <vt:lpstr>選手情報</vt:lpstr>
      <vt:lpstr>編集禁止</vt:lpstr>
      <vt:lpstr>基本情報!Print_Area</vt:lpstr>
      <vt:lpstr>選手情報!Print_Area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2024-02-22T04:49:38Z</dcterms:modified>
</cp:coreProperties>
</file>