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92.168.100.11\NEWshare\044 商工観光係\011 観光特別会計決算統計調査\H30\経営比較分析表\"/>
    </mc:Choice>
  </mc:AlternateContent>
  <workbookProtection workbookAlgorithmName="SHA-512" workbookHashValue="zBECyKsbhZu3t7W77ruYdQulv1bQLE1nszfDAu8csrYnwyEVIvMlRwhdO6wEoXca9q0hNQka5Jr81kYFyJvWMg==" workbookSaltValue="AhgQs1YzTIkcNQHcn6dtYA==" workbookSpinCount="100000" lockStructure="1"/>
  <bookViews>
    <workbookView xWindow="0" yWindow="0" windowWidth="17535" windowHeight="6525"/>
  </bookViews>
  <sheets>
    <sheet name="法非適用_観光施設・休養宿泊施設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E7" i="5" l="1"/>
  <c r="ED7" i="5"/>
  <c r="EC7" i="5"/>
  <c r="EB7" i="5"/>
  <c r="EA7" i="5"/>
  <c r="DZ7" i="5"/>
  <c r="DY7" i="5"/>
  <c r="DX7" i="5"/>
  <c r="LJ77" i="4" s="1"/>
  <c r="DW7" i="5"/>
  <c r="DV7" i="5"/>
  <c r="DJ7" i="5"/>
  <c r="DI7" i="5"/>
  <c r="CV7" i="5"/>
  <c r="CU7" i="5"/>
  <c r="CT7" i="5"/>
  <c r="CS7" i="5"/>
  <c r="CR7" i="5"/>
  <c r="CQ7" i="5"/>
  <c r="CP7" i="5"/>
  <c r="CO7" i="5"/>
  <c r="LJ53" i="4" s="1"/>
  <c r="CN7" i="5"/>
  <c r="CM7" i="5"/>
  <c r="CK7" i="5"/>
  <c r="CJ7" i="5"/>
  <c r="IJ54" i="4" s="1"/>
  <c r="CI7" i="5"/>
  <c r="CH7" i="5"/>
  <c r="CG7" i="5"/>
  <c r="CF7" i="5"/>
  <c r="IX53" i="4" s="1"/>
  <c r="CE7" i="5"/>
  <c r="CD7" i="5"/>
  <c r="CC7" i="5"/>
  <c r="CB7" i="5"/>
  <c r="GT53" i="4" s="1"/>
  <c r="BZ7" i="5"/>
  <c r="BY7" i="5"/>
  <c r="BX7" i="5"/>
  <c r="BW7" i="5"/>
  <c r="DT54" i="4" s="1"/>
  <c r="BV7" i="5"/>
  <c r="BU7" i="5"/>
  <c r="BT7" i="5"/>
  <c r="BS7" i="5"/>
  <c r="EH53" i="4" s="1"/>
  <c r="BR7" i="5"/>
  <c r="BQ7" i="5"/>
  <c r="BO7" i="5"/>
  <c r="BN7" i="5"/>
  <c r="BH54" i="4" s="1"/>
  <c r="BM7" i="5"/>
  <c r="BL7" i="5"/>
  <c r="BK7" i="5"/>
  <c r="BJ7" i="5"/>
  <c r="BI7" i="5"/>
  <c r="BH7" i="5"/>
  <c r="BG7" i="5"/>
  <c r="BF7" i="5"/>
  <c r="BD7" i="5"/>
  <c r="BC7" i="5"/>
  <c r="BB7" i="5"/>
  <c r="BA7" i="5"/>
  <c r="AZ7" i="5"/>
  <c r="AY7" i="5"/>
  <c r="AX7" i="5"/>
  <c r="AW7" i="5"/>
  <c r="HV31" i="4" s="1"/>
  <c r="AV7" i="5"/>
  <c r="AU7" i="5"/>
  <c r="AS7" i="5"/>
  <c r="AR7" i="5"/>
  <c r="EV32" i="4" s="1"/>
  <c r="AQ7" i="5"/>
  <c r="AP7" i="5"/>
  <c r="AO7" i="5"/>
  <c r="AN7" i="5"/>
  <c r="FJ31" i="4" s="1"/>
  <c r="AM7" i="5"/>
  <c r="AL7" i="5"/>
  <c r="AK7" i="5"/>
  <c r="AJ7" i="5"/>
  <c r="DF31" i="4" s="1"/>
  <c r="AH7" i="5"/>
  <c r="AG7" i="5"/>
  <c r="AF7" i="5"/>
  <c r="AE7" i="5"/>
  <c r="AF32" i="4" s="1"/>
  <c r="AD7" i="5"/>
  <c r="AC7" i="5"/>
  <c r="AB7" i="5"/>
  <c r="AA7" i="5"/>
  <c r="Z7" i="5"/>
  <c r="Y7" i="5"/>
  <c r="X7" i="5"/>
  <c r="W7" i="5"/>
  <c r="V7" i="5"/>
  <c r="U7" i="5"/>
  <c r="T7" i="5"/>
  <c r="S7" i="5"/>
  <c r="R7" i="5"/>
  <c r="Q7" i="5"/>
  <c r="P7" i="5"/>
  <c r="O7" i="5"/>
  <c r="B10" i="4" s="1"/>
  <c r="N7" i="5"/>
  <c r="M7" i="5"/>
  <c r="L7" i="5"/>
  <c r="K7" i="5"/>
  <c r="J7" i="5"/>
  <c r="I7" i="5"/>
  <c r="H7" i="5"/>
  <c r="G7" i="5"/>
  <c r="F7" i="5"/>
  <c r="E7" i="5"/>
  <c r="D7" i="5"/>
  <c r="C7" i="5"/>
  <c r="B7" i="5"/>
  <c r="EP6" i="5"/>
  <c r="EO6" i="5"/>
  <c r="EN6" i="5"/>
  <c r="EM6" i="5"/>
  <c r="EL6" i="5"/>
  <c r="EK6" i="5"/>
  <c r="EJ6" i="5"/>
  <c r="EI6" i="5"/>
  <c r="EH6" i="5"/>
  <c r="EG6" i="5"/>
  <c r="EF6" i="5"/>
  <c r="N88" i="4" s="1"/>
  <c r="EE6" i="5"/>
  <c r="ED6" i="5"/>
  <c r="EC6" i="5"/>
  <c r="EB6" i="5"/>
  <c r="EA6" i="5"/>
  <c r="DZ6" i="5"/>
  <c r="DY6" i="5"/>
  <c r="DX6" i="5"/>
  <c r="DW6" i="5"/>
  <c r="DV6" i="5"/>
  <c r="DJ6" i="5"/>
  <c r="DI6" i="5"/>
  <c r="CW6" i="5"/>
  <c r="CV6" i="5"/>
  <c r="CU6" i="5"/>
  <c r="CT6" i="5"/>
  <c r="CS6" i="5"/>
  <c r="CR6" i="5"/>
  <c r="CQ6" i="5"/>
  <c r="CP6" i="5"/>
  <c r="CO6" i="5"/>
  <c r="CN6" i="5"/>
  <c r="CM6" i="5"/>
  <c r="CL6" i="5"/>
  <c r="G88"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C88" i="4" s="1"/>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I88" i="4"/>
  <c r="H88" i="4"/>
  <c r="F88" i="4"/>
  <c r="E88" i="4"/>
  <c r="D88" i="4"/>
  <c r="B88" i="4"/>
  <c r="ML78" i="4"/>
  <c r="LX78" i="4"/>
  <c r="LJ78" i="4"/>
  <c r="KV78" i="4"/>
  <c r="KH78" i="4"/>
  <c r="IX78" i="4"/>
  <c r="IJ78" i="4"/>
  <c r="HV78" i="4"/>
  <c r="HH78" i="4"/>
  <c r="GT78" i="4"/>
  <c r="BV78" i="4"/>
  <c r="BH78" i="4"/>
  <c r="AT78" i="4"/>
  <c r="AF78" i="4"/>
  <c r="R78" i="4"/>
  <c r="ML77" i="4"/>
  <c r="LX77" i="4"/>
  <c r="KV77" i="4"/>
  <c r="KH77" i="4"/>
  <c r="IX77" i="4"/>
  <c r="IJ77" i="4"/>
  <c r="HV77" i="4"/>
  <c r="HH77" i="4"/>
  <c r="GT77" i="4"/>
  <c r="BV77" i="4"/>
  <c r="BH77" i="4"/>
  <c r="AT77" i="4"/>
  <c r="AF77" i="4"/>
  <c r="R77" i="4"/>
  <c r="CU76" i="4"/>
  <c r="CU67" i="4"/>
  <c r="ML54" i="4"/>
  <c r="LX54" i="4"/>
  <c r="LJ54" i="4"/>
  <c r="KV54" i="4"/>
  <c r="KH54" i="4"/>
  <c r="IX54" i="4"/>
  <c r="HV54" i="4"/>
  <c r="HH54" i="4"/>
  <c r="GT54" i="4"/>
  <c r="FJ54" i="4"/>
  <c r="EV54" i="4"/>
  <c r="EH54" i="4"/>
  <c r="DF54" i="4"/>
  <c r="BV54" i="4"/>
  <c r="AT54" i="4"/>
  <c r="AF54" i="4"/>
  <c r="R54" i="4"/>
  <c r="ML53" i="4"/>
  <c r="LX53" i="4"/>
  <c r="KV53" i="4"/>
  <c r="KH53" i="4"/>
  <c r="IJ53" i="4"/>
  <c r="HV53" i="4"/>
  <c r="HH53" i="4"/>
  <c r="FJ53" i="4"/>
  <c r="EV53" i="4"/>
  <c r="DT53" i="4"/>
  <c r="DF53" i="4"/>
  <c r="BV53" i="4"/>
  <c r="BH53" i="4"/>
  <c r="AT53" i="4"/>
  <c r="AF53" i="4"/>
  <c r="R53" i="4"/>
  <c r="IX32" i="4"/>
  <c r="IJ32" i="4"/>
  <c r="HV32" i="4"/>
  <c r="HH32" i="4"/>
  <c r="GT32" i="4"/>
  <c r="FJ32" i="4"/>
  <c r="EH32" i="4"/>
  <c r="DT32" i="4"/>
  <c r="DF32" i="4"/>
  <c r="BV32" i="4"/>
  <c r="BH32" i="4"/>
  <c r="AT32" i="4"/>
  <c r="R32" i="4"/>
  <c r="IX31" i="4"/>
  <c r="IJ31" i="4"/>
  <c r="HH31" i="4"/>
  <c r="GT31" i="4"/>
  <c r="EV31" i="4"/>
  <c r="EH31" i="4"/>
  <c r="DT31" i="4"/>
  <c r="BV31" i="4"/>
  <c r="BH31" i="4"/>
  <c r="AT31" i="4"/>
  <c r="AF31" i="4"/>
  <c r="R31" i="4"/>
  <c r="LO10" i="4"/>
  <c r="JV10" i="4"/>
  <c r="IC10" i="4"/>
  <c r="DU10" i="4"/>
  <c r="CF10" i="4"/>
  <c r="AQ10" i="4"/>
  <c r="LO8" i="4"/>
  <c r="JV8" i="4"/>
  <c r="IC8" i="4"/>
  <c r="FJ8" i="4"/>
  <c r="DU8" i="4"/>
  <c r="CF8" i="4"/>
  <c r="AQ8" i="4"/>
  <c r="B8" i="4"/>
  <c r="B6" i="4"/>
  <c r="M88" i="4" l="1"/>
  <c r="IX52" i="4"/>
  <c r="BV76" i="4"/>
  <c r="FJ52" i="4"/>
  <c r="IX30" i="4"/>
  <c r="ML76" i="4"/>
  <c r="BV52" i="4"/>
  <c r="FJ30" i="4"/>
  <c r="IX76" i="4"/>
  <c r="ML52" i="4"/>
  <c r="BV30" i="4"/>
  <c r="C11" i="5"/>
  <c r="D11" i="5"/>
  <c r="E11" i="5"/>
  <c r="B11" i="5"/>
  <c r="EH52" i="4" l="1"/>
  <c r="LJ76" i="4"/>
  <c r="AT52" i="4"/>
  <c r="EH30" i="4"/>
  <c r="HV30" i="4"/>
  <c r="HV76" i="4"/>
  <c r="LJ52" i="4"/>
  <c r="AT30" i="4"/>
  <c r="AT76" i="4"/>
  <c r="HV52" i="4"/>
  <c r="AF76" i="4"/>
  <c r="DT52" i="4"/>
  <c r="HH30" i="4"/>
  <c r="KV76" i="4"/>
  <c r="AF52" i="4"/>
  <c r="DT30" i="4"/>
  <c r="KV52" i="4"/>
  <c r="HH76" i="4"/>
  <c r="AF30" i="4"/>
  <c r="HH52" i="4"/>
  <c r="GT52" i="4"/>
  <c r="GT76" i="4"/>
  <c r="KH52" i="4"/>
  <c r="R30" i="4"/>
  <c r="R76" i="4"/>
  <c r="DF52" i="4"/>
  <c r="GT30" i="4"/>
  <c r="KH76" i="4"/>
  <c r="DF30" i="4"/>
  <c r="R52" i="4"/>
  <c r="IJ76" i="4"/>
  <c r="LX52" i="4"/>
  <c r="BH30" i="4"/>
  <c r="IJ52" i="4"/>
  <c r="BH76" i="4"/>
  <c r="EV52" i="4"/>
  <c r="LX76" i="4"/>
  <c r="BH52" i="4"/>
  <c r="IJ30" i="4"/>
  <c r="EV30" i="4"/>
</calcChain>
</file>

<file path=xl/sharedStrings.xml><?xml version="1.0" encoding="utf-8"?>
<sst xmlns="http://schemas.openxmlformats.org/spreadsheetml/2006/main" count="302" uniqueCount="153">
  <si>
    <t>経営比較分析表（平成30年度決算）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</si>
  <si>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</si>
  <si>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</si>
  <si>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</si>
  <si>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4" eb="6">
      <t>クブン</t>
    </rPh>
    <phoneticPr fontId="5"/>
  </si>
  <si>
    <t>管理者の情報</t>
    <rPh sb="0" eb="3">
      <t>カンリシャ</t>
    </rPh>
    <rPh sb="4" eb="6">
      <t>ジョウホウ</t>
    </rPh>
    <phoneticPr fontId="5"/>
  </si>
  <si>
    <t>客単価(円)</t>
    <rPh sb="0" eb="3">
      <t>キャクタンカ</t>
    </rPh>
    <rPh sb="4" eb="5">
      <t>エン</t>
    </rPh>
    <phoneticPr fontId="5"/>
  </si>
  <si>
    <t>指定管理者制度の導入</t>
    <rPh sb="0" eb="2">
      <t>シテイ</t>
    </rPh>
    <rPh sb="2" eb="5">
      <t>カンリシャ</t>
    </rPh>
    <rPh sb="5" eb="7">
      <t>セイド</t>
    </rPh>
    <rPh sb="8" eb="10">
      <t>ドウニュウ</t>
    </rPh>
    <phoneticPr fontId="5"/>
  </si>
  <si>
    <t>インターネットによる予約割合(％)</t>
    <rPh sb="10" eb="12">
      <t>ヨヤク</t>
    </rPh>
    <rPh sb="12" eb="14">
      <t>ワリアイ</t>
    </rPh>
    <phoneticPr fontId="5"/>
  </si>
  <si>
    <t>グラフ凡例</t>
    <rPh sb="3" eb="5">
      <t>ハンレイ</t>
    </rPh>
    <phoneticPr fontId="5"/>
  </si>
  <si>
    <t>■</t>
    <phoneticPr fontId="5"/>
  </si>
  <si>
    <t>当該施設値（当該値）</t>
    <rPh sb="2" eb="4">
      <t>シセツ</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</si>
  <si>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</si>
  <si>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</si>
  <si>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</si>
  <si>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宿泊定員数(人)</t>
    <rPh sb="0" eb="2">
      <t>シュクハク</t>
    </rPh>
    <rPh sb="2" eb="4">
      <t>テイイン</t>
    </rPh>
    <rPh sb="4" eb="5">
      <t>カズ</t>
    </rPh>
    <rPh sb="6" eb="7">
      <t>ニン</t>
    </rPh>
    <phoneticPr fontId="5"/>
  </si>
  <si>
    <t>バリアフリー法の基準適合性</t>
    <phoneticPr fontId="5"/>
  </si>
  <si>
    <t>トイレ洋式化率(％)</t>
    <rPh sb="3" eb="6">
      <t>ヨウシキカ</t>
    </rPh>
    <rPh sb="6" eb="7">
      <t>リツ</t>
    </rPh>
    <phoneticPr fontId="5"/>
  </si>
  <si>
    <t>Wi-Fi設置</t>
    <rPh sb="5" eb="7">
      <t>セッチ</t>
    </rPh>
    <phoneticPr fontId="5"/>
  </si>
  <si>
    <t>－</t>
    <phoneticPr fontId="5"/>
  </si>
  <si>
    <t>類似施設平均値（平均値）</t>
  </si>
  <si>
    <t>【】</t>
    <phoneticPr fontId="5"/>
  </si>
  <si>
    <t>平成30年度全国平均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</si>
  <si>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</si>
  <si>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</si>
  <si>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</si>
  <si>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</si>
  <si>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</si>
  <si>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rPh sb="3" eb="5">
      <t>シサン</t>
    </rPh>
    <rPh sb="5" eb="6">
      <t>トウ</t>
    </rPh>
    <rPh sb="7" eb="9">
      <t>ジョウキョウ</t>
    </rPh>
    <phoneticPr fontId="5"/>
  </si>
  <si>
    <t>平均値</t>
    <rPh sb="0" eb="2">
      <t>ヘイキン</t>
    </rPh>
    <rPh sb="2" eb="3">
      <t>チ</t>
    </rPh>
    <phoneticPr fontId="5"/>
  </si>
  <si>
    <t>3. 利用の状況について</t>
    <phoneticPr fontId="5"/>
  </si>
  <si>
    <t>2.資産等の状況</t>
    <phoneticPr fontId="5"/>
  </si>
  <si>
    <t>⑨施設の資産価値(千円)</t>
    <rPh sb="1" eb="3">
      <t>シセツ</t>
    </rPh>
    <rPh sb="4" eb="6">
      <t>シサン</t>
    </rPh>
    <rPh sb="6" eb="8">
      <t>カチ</t>
    </rPh>
    <rPh sb="9" eb="10">
      <t>セン</t>
    </rPh>
    <rPh sb="10" eb="11">
      <t>エン</t>
    </rPh>
    <phoneticPr fontId="5"/>
  </si>
  <si>
    <t>全体総括</t>
    <rPh sb="0" eb="2">
      <t>ゼンタイ</t>
    </rPh>
    <rPh sb="2" eb="4">
      <t>ソウカツ</t>
    </rPh>
    <phoneticPr fontId="5"/>
  </si>
  <si>
    <t>⑩設備投資見込額(千円)</t>
    <rPh sb="1" eb="3">
      <t>セツビ</t>
    </rPh>
    <rPh sb="3" eb="5">
      <t>トウシ</t>
    </rPh>
    <rPh sb="5" eb="7">
      <t>ミコ</t>
    </rPh>
    <rPh sb="7" eb="8">
      <t>ガク</t>
    </rPh>
    <rPh sb="9" eb="10">
      <t>セン</t>
    </rPh>
    <rPh sb="10" eb="11">
      <t>エン</t>
    </rPh>
    <phoneticPr fontId="5"/>
  </si>
  <si>
    <t>全国平均</t>
    <rPh sb="0" eb="2">
      <t>ゼンコク</t>
    </rPh>
    <rPh sb="2" eb="4">
      <t>ヘイキン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</si>
  <si>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</si>
  <si>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</si>
  <si>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</si>
  <si>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</si>
  <si>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</si>
  <si>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</si>
  <si>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</si>
  <si>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</si>
  <si>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⑨</t>
    <phoneticPr fontId="5"/>
  </si>
  <si>
    <t>⑩</t>
    <phoneticPr fontId="5"/>
  </si>
  <si>
    <t>⑪</t>
    <phoneticPr fontId="5"/>
  </si>
  <si>
    <t>⑫</t>
    <phoneticPr fontId="5"/>
  </si>
  <si>
    <t>-</t>
    <phoneticPr fontId="5"/>
  </si>
  <si>
    <t>観光施設事業（休養宿泊施設）(法非適)</t>
    <rPh sb="0" eb="2">
      <t>カンコウ</t>
    </rPh>
    <rPh sb="2" eb="4">
      <t>シセツ</t>
    </rPh>
    <rPh sb="4" eb="6">
      <t>ジギョウ</t>
    </rPh>
    <rPh sb="7" eb="9">
      <t>キュウヨウ</t>
    </rPh>
    <rPh sb="9" eb="11">
      <t>シュクハク</t>
    </rPh>
    <rPh sb="11" eb="13">
      <t>シセツ</t>
    </rPh>
    <rPh sb="15" eb="16">
      <t>ホウ</t>
    </rPh>
    <rPh sb="16" eb="17">
      <t>ヒ</t>
    </rPh>
    <rPh sb="17" eb="18">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</si>
  <si>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</si>
  <si>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</si>
  <si>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</si>
  <si>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</si>
  <si>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</si>
  <si>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</si>
  <si>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</si>
  <si>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</si>
  <si>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</si>
  <si>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</si>
  <si>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</si>
  <si>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</si>
  <si>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</si>
  <si>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</si>
  <si>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</si>
  <si>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③宿泊者一人当たりの他会計補助金額(円)</t>
    <phoneticPr fontId="5"/>
  </si>
  <si>
    <t>④定員稼働率(％)</t>
    <phoneticPr fontId="5"/>
  </si>
  <si>
    <t>⑤売上高人件費比率(％)</t>
    <phoneticPr fontId="5"/>
  </si>
  <si>
    <t>⑥売上高ＧＯＰ比率(％)</t>
    <phoneticPr fontId="5"/>
  </si>
  <si>
    <t>⑦ＥＢＩＴＤＡ(千円)</t>
    <phoneticPr fontId="5"/>
  </si>
  <si>
    <t>⑧有形固定資産減価償却率(％)</t>
    <phoneticPr fontId="5"/>
  </si>
  <si>
    <t>⑨施設の
資産価値(千円)</t>
    <phoneticPr fontId="5"/>
  </si>
  <si>
    <t>⑩設備投資
見込額(千円)</t>
    <phoneticPr fontId="5"/>
  </si>
  <si>
    <t>⑪累積欠損金比率(％)</t>
    <phoneticPr fontId="5"/>
  </si>
  <si>
    <t>⑫企業債残高対料金収入比率(％)</t>
    <phoneticPr fontId="5"/>
  </si>
  <si>
    <t>⑬施設と周辺地域の宿泊客数動向</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</si>
  <si>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</si>
  <si>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</si>
  <si>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</si>
  <si>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2">
      <t>ギョウム</t>
    </rPh>
    <rPh sb="2" eb="4">
      <t>メイショウ</t>
    </rPh>
    <phoneticPr fontId="5"/>
  </si>
  <si>
    <t>業種名称</t>
    <rPh sb="0" eb="2">
      <t>ギョウシュ</t>
    </rPh>
    <rPh sb="2" eb="4">
      <t>メイショウ</t>
    </rPh>
    <phoneticPr fontId="5"/>
  </si>
  <si>
    <t>事業名称</t>
    <rPh sb="0" eb="2">
      <t>ジギョウ</t>
    </rPh>
    <rPh sb="2" eb="4">
      <t>メイショウ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</si>
  <si>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</si>
  <si>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</si>
  <si>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</si>
  <si>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t>
    <rPh sb="0" eb="2">
      <t>シュクハク</t>
    </rPh>
    <rPh sb="2" eb="5">
      <t>テイインスウ</t>
    </rPh>
    <phoneticPr fontId="5"/>
  </si>
  <si>
    <t>実質客単価</t>
    <rPh sb="0" eb="2">
      <t>ジッシツ</t>
    </rPh>
    <rPh sb="2" eb="5">
      <t>キャクタンカ</t>
    </rPh>
    <phoneticPr fontId="5"/>
  </si>
  <si>
    <t>インターネットによる予約割合</t>
    <rPh sb="10" eb="12">
      <t>ヨヤク</t>
    </rPh>
    <rPh sb="12" eb="14">
      <t>ワリアイ</t>
    </rPh>
    <phoneticPr fontId="5"/>
  </si>
  <si>
    <t>バリアフリー法の基準適合性</t>
    <rPh sb="6" eb="7">
      <t>ホウ</t>
    </rPh>
    <rPh sb="8" eb="10">
      <t>キジュン</t>
    </rPh>
    <rPh sb="10" eb="12">
      <t>テキゴウ</t>
    </rPh>
    <rPh sb="12" eb="13">
      <t>セイ</t>
    </rPh>
    <phoneticPr fontId="5"/>
  </si>
  <si>
    <t>トイレ洋式化率</t>
    <rPh sb="3" eb="6">
      <t>ヨウシキカ</t>
    </rPh>
    <rPh sb="6" eb="7">
      <t>リツ</t>
    </rPh>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</si>
  <si>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</si>
  <si>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</si>
  <si>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</si>
  <si>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</si>
  <si>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</si>
  <si>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</si>
  <si>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</si>
  <si>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</si>
  <si>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</si>
  <si>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</si>
  <si>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</si>
  <si>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</si>
  <si>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</si>
  <si>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当該値(N-2)</t>
    <phoneticPr fontId="5"/>
  </si>
  <si>
    <t>当該値(N-1)</t>
    <phoneticPr fontId="5"/>
  </si>
  <si>
    <t>当該値(N-4)</t>
    <phoneticPr fontId="5"/>
  </si>
  <si>
    <t>当該値(N-3)</t>
    <phoneticPr fontId="5"/>
  </si>
  <si>
    <t>当該値(N)</t>
    <phoneticPr fontId="5"/>
  </si>
  <si>
    <t>当該値(N-4)</t>
    <phoneticPr fontId="5"/>
  </si>
  <si>
    <t>当該値(N-3)</t>
    <phoneticPr fontId="5"/>
  </si>
  <si>
    <t>当該値(N-2)</t>
    <phoneticPr fontId="5"/>
  </si>
  <si>
    <t>当該値(N-1)</t>
    <phoneticPr fontId="5"/>
  </si>
  <si>
    <t>当該値(N)</t>
    <phoneticPr fontId="5"/>
  </si>
  <si>
    <t>当該値(N-3)</t>
    <phoneticPr fontId="5"/>
  </si>
  <si>
    <t>当該値(N-4)</t>
    <phoneticPr fontId="5"/>
  </si>
  <si>
    <t>当該値(N-2)</t>
    <phoneticPr fontId="5"/>
  </si>
  <si>
    <t>当該値(N-3)</t>
    <phoneticPr fontId="5"/>
  </si>
  <si>
    <t>公営企業(N-4)</t>
    <phoneticPr fontId="5"/>
  </si>
  <si>
    <t>公営企業(N-3)</t>
  </si>
  <si>
    <t>公営企業(N-2)</t>
  </si>
  <si>
    <t>公営企業(N-1)</t>
  </si>
  <si>
    <t>公営企業(N)</t>
  </si>
  <si>
    <t>市町村(N-4)</t>
    <phoneticPr fontId="5"/>
  </si>
  <si>
    <t>市町村(N-3)</t>
  </si>
  <si>
    <t>市町村(N-2)</t>
  </si>
  <si>
    <t>市町村(N-1)</t>
  </si>
  <si>
    <t>市町村(N)</t>
  </si>
  <si>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</si>
  <si>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</si>
  <si>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</si>
  <si>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</si>
  <si>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</si>
  <si>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 xml:space="preserve"> </t>
    <phoneticPr fontId="5"/>
  </si>
  <si>
    <t>長野県　木島平村</t>
  </si>
  <si>
    <t>ホテルパノラマランド</t>
  </si>
  <si>
    <t>法非適用</t>
  </si>
  <si>
    <t>観光施設事業</t>
  </si>
  <si>
    <t>休養宿泊施設</t>
  </si>
  <si>
    <t>Ａ２Ｂ２</t>
  </si>
  <si>
    <t>非設置</t>
  </si>
  <si>
    <t>該当数値なし</t>
  </si>
  <si>
    <t>利用料金制</t>
  </si>
  <si>
    <t>有</t>
  </si>
  <si>
    <t>-</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</si>
  <si>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</si>
  <si>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</si>
  <si>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</si>
  <si>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</si>
  <si>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</si>
  <si>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施設は村で所有しており、指定管理者制度を導入している。管理運営は指定管理者に委託し、施設の修繕について重大なものは村で行っている。施設が老朽化しており、抜本的な修繕計画を行う必要がある。</t>
    <rPh sb="0" eb="2">
      <t>シセツ</t>
    </rPh>
    <rPh sb="3" eb="4">
      <t>ムラ</t>
    </rPh>
    <rPh sb="5" eb="7">
      <t>ショユウ</t>
    </rPh>
    <rPh sb="12" eb="14">
      <t>シテイ</t>
    </rPh>
    <rPh sb="14" eb="17">
      <t>カンリシャ</t>
    </rPh>
    <rPh sb="17" eb="19">
      <t>セイド</t>
    </rPh>
    <rPh sb="20" eb="22">
      <t>ドウニュウ</t>
    </rPh>
    <rPh sb="27" eb="29">
      <t>カンリ</t>
    </rPh>
    <rPh sb="29" eb="31">
      <t>ウンエイ</t>
    </rPh>
    <rPh sb="32" eb="34">
      <t>シテイ</t>
    </rPh>
    <rPh sb="34" eb="36">
      <t>カンリ</t>
    </rPh>
    <rPh sb="36" eb="37">
      <t>シャ</t>
    </rPh>
    <rPh sb="38" eb="40">
      <t>イタク</t>
    </rPh>
    <rPh sb="42" eb="44">
      <t>シセツ</t>
    </rPh>
    <rPh sb="45" eb="47">
      <t>シュウゼン</t>
    </rPh>
    <rPh sb="51" eb="53">
      <t>ジュウダイ</t>
    </rPh>
    <rPh sb="57" eb="58">
      <t>ムラ</t>
    </rPh>
    <rPh sb="59" eb="60">
      <t>オコナ</t>
    </rPh>
    <rPh sb="65" eb="67">
      <t>シセツ</t>
    </rPh>
    <rPh sb="68" eb="71">
      <t>ロウキュウカ</t>
    </rPh>
    <rPh sb="76" eb="78">
      <t>バッポン</t>
    </rPh>
    <rPh sb="78" eb="79">
      <t>テキ</t>
    </rPh>
    <rPh sb="80" eb="82">
      <t>シュウゼン</t>
    </rPh>
    <rPh sb="82" eb="84">
      <t>ケイカク</t>
    </rPh>
    <rPh sb="85" eb="86">
      <t>オコナ</t>
    </rPh>
    <rPh sb="87" eb="89">
      <t>ヒツヨウ</t>
    </rPh>
    <phoneticPr fontId="5"/>
  </si>
  <si>
    <t>　1年を通して、スポーツ合宿や学習合宿、スキー大会など団体客の予約があり、ある程度の入込は見込めている状態。一方グリーンシーズンでは、団体客がなく宿泊客が数名という状態の日もある。
　年間を通すと定員稼働率が平均と比較して約半分程度という状況。繁忙期の入込の増への取組みはももとより、1年の大半を占めるグリーンシーズンの定員稼働率のベースアップが必要。</t>
    <rPh sb="2" eb="3">
      <t>ネン</t>
    </rPh>
    <rPh sb="4" eb="5">
      <t>トオ</t>
    </rPh>
    <rPh sb="12" eb="14">
      <t>ガッシュク</t>
    </rPh>
    <rPh sb="15" eb="17">
      <t>ガクシュウ</t>
    </rPh>
    <rPh sb="17" eb="19">
      <t>ガッシュク</t>
    </rPh>
    <rPh sb="23" eb="25">
      <t>タイカイ</t>
    </rPh>
    <rPh sb="27" eb="29">
      <t>ダンタイ</t>
    </rPh>
    <rPh sb="29" eb="30">
      <t>キャク</t>
    </rPh>
    <rPh sb="31" eb="33">
      <t>ヨヤク</t>
    </rPh>
    <rPh sb="39" eb="41">
      <t>テイド</t>
    </rPh>
    <rPh sb="42" eb="44">
      <t>イリコミ</t>
    </rPh>
    <rPh sb="45" eb="47">
      <t>ミコ</t>
    </rPh>
    <rPh sb="51" eb="53">
      <t>ジョウタイ</t>
    </rPh>
    <rPh sb="54" eb="56">
      <t>イッポウ</t>
    </rPh>
    <rPh sb="67" eb="69">
      <t>ダンタイ</t>
    </rPh>
    <rPh sb="69" eb="70">
      <t>キャク</t>
    </rPh>
    <rPh sb="73" eb="75">
      <t>シュクハク</t>
    </rPh>
    <rPh sb="75" eb="76">
      <t>キャク</t>
    </rPh>
    <rPh sb="77" eb="79">
      <t>スウメイ</t>
    </rPh>
    <rPh sb="82" eb="84">
      <t>ジョウタイ</t>
    </rPh>
    <rPh sb="85" eb="86">
      <t>ヒ</t>
    </rPh>
    <rPh sb="92" eb="94">
      <t>ネンカン</t>
    </rPh>
    <rPh sb="95" eb="96">
      <t>トオ</t>
    </rPh>
    <rPh sb="100" eb="102">
      <t>カドウ</t>
    </rPh>
    <rPh sb="102" eb="103">
      <t>リツ</t>
    </rPh>
    <rPh sb="104" eb="106">
      <t>ヘイキン</t>
    </rPh>
    <rPh sb="107" eb="109">
      <t>ヒカク</t>
    </rPh>
    <rPh sb="111" eb="112">
      <t>ヤク</t>
    </rPh>
    <rPh sb="112" eb="114">
      <t>ハンブン</t>
    </rPh>
    <rPh sb="114" eb="116">
      <t>テイド</t>
    </rPh>
    <rPh sb="119" eb="121">
      <t>ジョウキョウ</t>
    </rPh>
    <rPh sb="122" eb="124">
      <t>ハンボウ</t>
    </rPh>
    <rPh sb="124" eb="125">
      <t>キ</t>
    </rPh>
    <rPh sb="126" eb="128">
      <t>イリコミ</t>
    </rPh>
    <phoneticPr fontId="5"/>
  </si>
  <si>
    <t>団体客の受入れに重点を置いている。
スキーシーズンであれば、ほとんどの部屋を稼働できるが、グリーンシーズンなどの閑散期には、スポーツ合宿・学習合宿の受入れ以外ほとんどない状態。
　他会計補助金比率について、H30年度分から算出方法を変更したため。利用料金等を計算式に追加したため昨年までの結果と大きく変わった。</t>
    <rPh sb="0" eb="2">
      <t>ダンタイ</t>
    </rPh>
    <rPh sb="2" eb="3">
      <t>キャク</t>
    </rPh>
    <rPh sb="4" eb="6">
      <t>ウケイ</t>
    </rPh>
    <rPh sb="8" eb="10">
      <t>ジュウテン</t>
    </rPh>
    <rPh sb="11" eb="12">
      <t>オ</t>
    </rPh>
    <rPh sb="35" eb="37">
      <t>ヘヤ</t>
    </rPh>
    <rPh sb="38" eb="40">
      <t>カドウ</t>
    </rPh>
    <rPh sb="56" eb="58">
      <t>カンサン</t>
    </rPh>
    <rPh sb="58" eb="59">
      <t>キ</t>
    </rPh>
    <rPh sb="66" eb="68">
      <t>ガッシュク</t>
    </rPh>
    <rPh sb="69" eb="71">
      <t>ガクシュウ</t>
    </rPh>
    <rPh sb="71" eb="73">
      <t>ガッシュク</t>
    </rPh>
    <rPh sb="74" eb="76">
      <t>ウケイ</t>
    </rPh>
    <rPh sb="77" eb="79">
      <t>イガイ</t>
    </rPh>
    <rPh sb="85" eb="87">
      <t>ジョウタイ</t>
    </rPh>
    <phoneticPr fontId="5"/>
  </si>
  <si>
    <t>　スキーシーズン売上が大きな割合を占めており、年末年始の売り上げに大きく影響され、その後の挽回が難しい。今後温暖化などの影響で、雪不足の年が増えていくと一層厳しい年が増えていくことが予想される。
　施設の老朽化に伴って修繕が必要な個所も増えているので、村の修繕計画と指定管理者の営業計画と合わせ効率的な施設運営が必要と考える。
　今後の村の取組みとしては、利用者により快適な宿泊ができるよう施設の改修・修繕などを行う。</t>
    <rPh sb="8" eb="10">
      <t>ウリアゲ</t>
    </rPh>
    <rPh sb="11" eb="12">
      <t>オオ</t>
    </rPh>
    <rPh sb="14" eb="16">
      <t>ワリアイ</t>
    </rPh>
    <rPh sb="17" eb="18">
      <t>シ</t>
    </rPh>
    <rPh sb="23" eb="25">
      <t>ネンマツ</t>
    </rPh>
    <rPh sb="25" eb="27">
      <t>ネンシ</t>
    </rPh>
    <rPh sb="28" eb="29">
      <t>ウ</t>
    </rPh>
    <rPh sb="30" eb="31">
      <t>ア</t>
    </rPh>
    <rPh sb="33" eb="34">
      <t>オオ</t>
    </rPh>
    <rPh sb="36" eb="38">
      <t>エイキョウ</t>
    </rPh>
    <rPh sb="43" eb="44">
      <t>ゴ</t>
    </rPh>
    <rPh sb="45" eb="47">
      <t>バンカイ</t>
    </rPh>
    <rPh sb="48" eb="49">
      <t>ムズカ</t>
    </rPh>
    <rPh sb="52" eb="54">
      <t>コンゴ</t>
    </rPh>
    <rPh sb="54" eb="57">
      <t>オンダンカ</t>
    </rPh>
    <rPh sb="60" eb="62">
      <t>エイキョウ</t>
    </rPh>
    <rPh sb="64" eb="65">
      <t>ユキ</t>
    </rPh>
    <rPh sb="65" eb="67">
      <t>ブソク</t>
    </rPh>
    <rPh sb="68" eb="69">
      <t>トシ</t>
    </rPh>
    <rPh sb="70" eb="71">
      <t>フ</t>
    </rPh>
    <rPh sb="76" eb="78">
      <t>イッソウ</t>
    </rPh>
    <rPh sb="78" eb="79">
      <t>キビ</t>
    </rPh>
    <rPh sb="81" eb="82">
      <t>トシ</t>
    </rPh>
    <rPh sb="83" eb="84">
      <t>フ</t>
    </rPh>
    <rPh sb="91" eb="93">
      <t>ヨソウ</t>
    </rPh>
    <rPh sb="99" eb="101">
      <t>シセツ</t>
    </rPh>
    <rPh sb="102" eb="105">
      <t>ロウキュウカ</t>
    </rPh>
    <rPh sb="106" eb="107">
      <t>トモナ</t>
    </rPh>
    <rPh sb="109" eb="111">
      <t>シュウゼン</t>
    </rPh>
    <rPh sb="112" eb="114">
      <t>ヒツヨウ</t>
    </rPh>
    <rPh sb="115" eb="117">
      <t>カショ</t>
    </rPh>
    <rPh sb="118" eb="119">
      <t>フ</t>
    </rPh>
    <rPh sb="126" eb="127">
      <t>ムラ</t>
    </rPh>
    <rPh sb="128" eb="130">
      <t>シュウゼン</t>
    </rPh>
    <rPh sb="130" eb="132">
      <t>ケイカク</t>
    </rPh>
    <rPh sb="133" eb="135">
      <t>シテイ</t>
    </rPh>
    <rPh sb="135" eb="138">
      <t>カンリシャ</t>
    </rPh>
    <rPh sb="139" eb="141">
      <t>エイギョウ</t>
    </rPh>
    <rPh sb="141" eb="143">
      <t>ケイカク</t>
    </rPh>
    <rPh sb="144" eb="145">
      <t>ア</t>
    </rPh>
    <rPh sb="147" eb="150">
      <t>コウリツテキ</t>
    </rPh>
    <rPh sb="151" eb="153">
      <t>シセツ</t>
    </rPh>
    <rPh sb="153" eb="155">
      <t>ウンエイ</t>
    </rPh>
    <rPh sb="156" eb="158">
      <t>ヒツヨウ</t>
    </rPh>
    <rPh sb="159" eb="160">
      <t>カンガ</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</si>
</sst>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76" formatCode="#,##0;&quot;△ &quot;#,##0"/>
    <numFmt numFmtId="177" formatCode="#,##0.0;&quot;△ &quot;#,##0.0"/>
    <numFmt numFmtId="178" formatCode="ge"/>
    <numFmt numFmtId="179" formatCode="#,##0.0;&quot;△&quot;#,##0.0"/>
    <numFmt numFmtId="180" formatCode="#,##0;&quot;△&quot;#,##0"/>
    <numFmt numFmtId="181" formatCode="#,##0.0_ "/>
    <numFmt numFmtId="182" formatCode="#,##0.00%;&quot;△&quot;#,##0.00%"/>
    <numFmt numFmtId="183" formatCode="0.00_);[Red]\(0.00\)"/>
    <numFmt numFmtId="184" formatCode="#,##0.00;&quot;△&quot;#,##0.00"/>
  </numFmts>
  <fonts count="14"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8" fillId="0" borderId="9" xfId="0" applyFont="1" applyBorder="1" applyAlignment="1">
      <alignment vertical="center"/>
    </xf>
    <xf numFmtId="0" fontId="8" fillId="0" borderId="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9" xfId="0" applyFont="1" applyBorder="1" applyAlignment="1">
      <alignment vertical="center"/>
    </xf>
    <xf numFmtId="0" fontId="4" fillId="0" borderId="10" xfId="0" applyFont="1" applyBorder="1" applyAlignment="1">
      <alignment vertical="center"/>
    </xf>
    <xf numFmtId="0" fontId="4" fillId="0" borderId="11" xfId="0" applyFont="1" applyBorder="1" applyAlignment="1">
      <alignment vertical="center"/>
    </xf>
    <xf numFmtId="0" fontId="12" fillId="0" borderId="0" xfId="0" applyFont="1" applyBorder="1" applyAlignment="1">
      <alignment horizontal="center" vertical="center"/>
    </xf>
    <xf numFmtId="0" fontId="13" fillId="0" borderId="0" xfId="0" applyFont="1" applyBorder="1">
      <alignment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8" fillId="0" borderId="10" xfId="0" applyFont="1" applyBorder="1" applyAlignment="1">
      <alignment vertical="center"/>
    </xf>
    <xf numFmtId="0" fontId="6" fillId="0" borderId="0" xfId="0" applyFont="1" applyBorder="1" applyAlignment="1">
      <alignment vertical="center"/>
    </xf>
    <xf numFmtId="38" fontId="8" fillId="0" borderId="0" xfId="1" applyNumberFormat="1" applyFont="1" applyBorder="1" applyAlignment="1">
      <alignment vertical="center"/>
    </xf>
    <xf numFmtId="0" fontId="0" fillId="0" borderId="0" xfId="0" applyBorder="1">
      <alignment vertical="center"/>
    </xf>
    <xf numFmtId="0" fontId="6" fillId="0" borderId="0" xfId="0" applyFont="1" applyBorder="1" applyProtection="1">
      <alignment vertical="center"/>
      <protection hidden="1"/>
    </xf>
    <xf numFmtId="38" fontId="8" fillId="0" borderId="0" xfId="1" applyFont="1" applyBorder="1" applyAlignment="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7"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0" xfId="0" applyFill="1" applyBorder="1" applyAlignment="1">
      <alignment horizontal="left" vertical="center"/>
    </xf>
    <xf numFmtId="0" fontId="0" fillId="3" borderId="0" xfId="0" applyFill="1" applyBorder="1" applyAlignment="1">
      <alignment horizontal="center" vertical="center"/>
    </xf>
    <xf numFmtId="0" fontId="0" fillId="3" borderId="10" xfId="0" applyFill="1" applyBorder="1" applyAlignment="1">
      <alignment horizontal="center"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38"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2"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38"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79" fontId="0" fillId="0" borderId="5" xfId="0" applyNumberFormat="1" applyBorder="1">
      <alignment vertical="center"/>
    </xf>
    <xf numFmtId="11" fontId="0" fillId="0" borderId="5" xfId="1" applyNumberFormat="1" applyFont="1" applyBorder="1" applyAlignment="1">
      <alignment vertical="center" shrinkToFit="1"/>
    </xf>
    <xf numFmtId="182" fontId="0" fillId="0" borderId="5" xfId="1" applyNumberFormat="1" applyFont="1" applyBorder="1" applyAlignment="1">
      <alignment vertical="center" shrinkToFit="1"/>
    </xf>
    <xf numFmtId="0" fontId="0" fillId="0" borderId="0" xfId="0" applyFill="1">
      <alignment vertical="center"/>
    </xf>
    <xf numFmtId="183" fontId="0" fillId="0" borderId="0" xfId="0" applyNumberFormat="1" applyFill="1">
      <alignment vertical="center"/>
    </xf>
    <xf numFmtId="184" fontId="0" fillId="0" borderId="0" xfId="1" applyNumberFormat="1" applyFont="1" applyFill="1" applyBorder="1" applyAlignment="1">
      <alignment vertical="center" shrinkToFit="1"/>
    </xf>
    <xf numFmtId="183"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7" fontId="6"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7" xfId="0" applyFont="1" applyBorder="1" applyAlignment="1">
      <alignment horizontal="center" vertical="center"/>
    </xf>
    <xf numFmtId="0" fontId="8" fillId="0" borderId="0" xfId="0" applyFont="1" applyBorder="1" applyAlignment="1">
      <alignment horizontal="center" vertical="center"/>
    </xf>
    <xf numFmtId="0" fontId="8" fillId="0" borderId="6"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8" fontId="11" fillId="0" borderId="13" xfId="0" applyNumberFormat="1" applyFont="1" applyBorder="1" applyAlignment="1" applyProtection="1">
      <alignment horizontal="center" vertical="center" shrinkToFit="1"/>
      <protection hidden="1"/>
    </xf>
    <xf numFmtId="0" fontId="11" fillId="0" borderId="13" xfId="0" applyFont="1" applyBorder="1" applyAlignment="1">
      <alignment horizontal="center" vertical="center" shrinkToFit="1"/>
    </xf>
    <xf numFmtId="179" fontId="11" fillId="0" borderId="13" xfId="0" applyNumberFormat="1" applyFont="1" applyBorder="1" applyAlignment="1" applyProtection="1">
      <alignment horizontal="center" vertical="center" shrinkToFit="1"/>
      <protection hidden="1"/>
    </xf>
    <xf numFmtId="180" fontId="11" fillId="0" borderId="13" xfId="0" applyNumberFormat="1" applyFont="1" applyBorder="1" applyAlignment="1" applyProtection="1">
      <alignment horizontal="center" vertical="center" shrinkToFit="1"/>
      <protection hidden="1"/>
    </xf>
    <xf numFmtId="180" fontId="11" fillId="0" borderId="14" xfId="0" applyNumberFormat="1" applyFont="1" applyBorder="1" applyAlignment="1" applyProtection="1">
      <alignment horizontal="center" vertical="center" shrinkToFit="1"/>
      <protection hidden="1"/>
    </xf>
    <xf numFmtId="180" fontId="11" fillId="0" borderId="15" xfId="0" applyNumberFormat="1" applyFont="1" applyBorder="1" applyAlignment="1" applyProtection="1">
      <alignment horizontal="center" vertical="center" shrinkToFit="1"/>
      <protection hidden="1"/>
    </xf>
    <xf numFmtId="180" fontId="11" fillId="0" borderId="16"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8" fillId="0" borderId="5" xfId="1"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wrapText="1"/>
    </xf>
    <xf numFmtId="0" fontId="0" fillId="3" borderId="17"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③宿泊者一人当たりの他会計補助金額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5300560140502098"/>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データ!$AU$6:$AY$6</c:f>
              <c:numCache>
                <c:formatCode>#,##0;"△"#,##0</c:formatCode>
                <c:ptCount val="5"/>
                <c:pt idx="0">
                  <c:v>68</c:v>
                </c:pt>
                <c:pt idx="1">
                  <c:v>75</c:v>
                </c:pt>
                <c:pt idx="2">
                  <c:v>270</c:v>
                </c:pt>
                <c:pt idx="3">
                  <c:v>2361</c:v>
                </c:pt>
                <c:pt idx="4">
                  <c:v>320</c:v>
                </c:pt>
              </c:numCache>
            </c:numRef>
          </c:val>
          <c:extLst xmlns:c16r2="http://schemas.microsoft.com/office/drawing/2015/06/chart">
            <c:ext xmlns:c16="http://schemas.microsoft.com/office/drawing/2014/chart" uri="{C3380CC4-5D6E-409C-BE32-E72D297353CC}">
              <c16:uniqueId val="{00000000-8D6D-4FDD-9C0A-DB5E45443361}"/>
            </c:ext>
          </c:extLst>
        </c:ser>
        <c:dLbls>
          <c:showLegendKey val="0"/>
          <c:showVal val="0"/>
          <c:showCatName val="0"/>
          <c:showSerName val="0"/>
          <c:showPercent val="0"/>
          <c:showBubbleSize val="0"/>
        </c:dLbls>
        <c:gapWidth val="150"/>
        <c:axId val="432551720"/>
        <c:axId val="432546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525</c:v>
                </c:pt>
                <c:pt idx="1">
                  <c:v>503</c:v>
                </c:pt>
                <c:pt idx="2">
                  <c:v>457</c:v>
                </c:pt>
                <c:pt idx="3">
                  <c:v>1153</c:v>
                </c:pt>
                <c:pt idx="4">
                  <c:v>438</c:v>
                </c:pt>
              </c:numCache>
            </c:numRef>
          </c:val>
          <c:smooth val="0"/>
          <c:extLst xmlns:c16r2="http://schemas.microsoft.com/office/drawing/2015/06/chart">
            <c:ext xmlns:c16="http://schemas.microsoft.com/office/drawing/2014/chart" uri="{C3380CC4-5D6E-409C-BE32-E72D297353CC}">
              <c16:uniqueId val="{00000001-8D6D-4FDD-9C0A-DB5E45443361}"/>
            </c:ext>
          </c:extLst>
        </c:ser>
        <c:dLbls>
          <c:showLegendKey val="0"/>
          <c:showVal val="0"/>
          <c:showCatName val="0"/>
          <c:showSerName val="0"/>
          <c:showPercent val="0"/>
          <c:showBubbleSize val="0"/>
        </c:dLbls>
        <c:marker val="1"/>
        <c:smooth val="0"/>
        <c:axId val="432551720"/>
        <c:axId val="432546624"/>
      </c:lineChart>
      <c:dateAx>
        <c:axId val="432551720"/>
        <c:scaling>
          <c:orientation val="minMax"/>
        </c:scaling>
        <c:delete val="1"/>
        <c:axPos val="b"/>
        <c:numFmt formatCode="ge" sourceLinked="1"/>
        <c:majorTickMark val="none"/>
        <c:minorTickMark val="none"/>
        <c:tickLblPos val="none"/>
        <c:crossAx val="432546624"/>
        <c:crosses val="autoZero"/>
        <c:auto val="1"/>
        <c:lblOffset val="100"/>
        <c:baseTimeUnit val="years"/>
      </c:dateAx>
      <c:valAx>
        <c:axId val="43254662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325517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⑧有形固定資産減価償却率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176323148753481"/>
          <c:y val="0"/>
        </c:manualLayout>
      </c:layout>
      <c:overlay val="1"/>
      <c:spPr>
        <a:noFill/>
      </c:spPr>
    </c:title>
    <c:autoTitleDeleted val="0"/>
    <c:plotArea>
      <c:layout>
        <c:manualLayout>
          <c:layoutTarget val="inner"/>
          <c:xMode val="edge"/>
          <c:yMode val="edge"/>
          <c:x val="0.11444595068880967"/>
          <c:y val="0.15806945669028447"/>
          <c:w val="0.851020304707656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データ!$CX$6:$DB$6</c:f>
              <c:numCache>
                <c:formatCode>#,##0.0;"△"#,##0.0</c:formatCode>
                <c:ptCount val="5"/>
              </c:numCache>
            </c:numRef>
          </c:val>
          <c:extLst xmlns:c16r2="http://schemas.microsoft.com/office/drawing/2015/06/chart">
            <c:ext xmlns:c16="http://schemas.microsoft.com/office/drawing/2014/chart" uri="{C3380CC4-5D6E-409C-BE32-E72D297353CC}">
              <c16:uniqueId val="{00000000-3011-49F1-A8A6-56D0F28F1767}"/>
            </c:ext>
          </c:extLst>
        </c:ser>
        <c:dLbls>
          <c:showLegendKey val="0"/>
          <c:showVal val="0"/>
          <c:showCatName val="0"/>
          <c:showSerName val="0"/>
          <c:showPercent val="0"/>
          <c:showBubbleSize val="0"/>
        </c:dLbls>
        <c:gapWidth val="150"/>
        <c:axId val="432544664"/>
        <c:axId val="432545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c:formatCode>
                <c:ptCount val="5"/>
              </c:numCache>
            </c:numRef>
          </c:val>
          <c:smooth val="0"/>
          <c:extLst xmlns:c16r2="http://schemas.microsoft.com/office/drawing/2015/06/chart">
            <c:ext xmlns:c16="http://schemas.microsoft.com/office/drawing/2014/chart" uri="{C3380CC4-5D6E-409C-BE32-E72D297353CC}">
              <c16:uniqueId val="{00000001-3011-49F1-A8A6-56D0F28F1767}"/>
            </c:ext>
          </c:extLst>
        </c:ser>
        <c:dLbls>
          <c:showLegendKey val="0"/>
          <c:showVal val="0"/>
          <c:showCatName val="0"/>
          <c:showSerName val="0"/>
          <c:showPercent val="0"/>
          <c:showBubbleSize val="0"/>
        </c:dLbls>
        <c:marker val="1"/>
        <c:smooth val="0"/>
        <c:axId val="432544664"/>
        <c:axId val="432545840"/>
      </c:lineChart>
      <c:dateAx>
        <c:axId val="432544664"/>
        <c:scaling>
          <c:orientation val="minMax"/>
        </c:scaling>
        <c:delete val="1"/>
        <c:axPos val="b"/>
        <c:numFmt formatCode="ge" sourceLinked="1"/>
        <c:majorTickMark val="none"/>
        <c:minorTickMark val="none"/>
        <c:tickLblPos val="none"/>
        <c:crossAx val="432545840"/>
        <c:crosses val="autoZero"/>
        <c:auto val="1"/>
        <c:lblOffset val="100"/>
        <c:baseTimeUnit val="years"/>
      </c:dateAx>
      <c:valAx>
        <c:axId val="4325458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325446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664257845463754"/>
          <c:y val="0.15399364249945571"/>
          <c:w val="0.71670704312447986"/>
          <c:h val="0.7564648813411714"/>
        </c:manualLayout>
      </c:layout>
      <c:lineChart>
        <c:grouping val="standard"/>
        <c:varyColors val="0"/>
        <c:ser>
          <c:idx val="1"/>
          <c:order val="1"/>
          <c:tx>
            <c:v>市町村(左軸)</c:v>
          </c:tx>
          <c:spPr>
            <a:ln w="28575">
              <a:solidFill>
                <a:srgbClr val="3366FF"/>
              </a:solidFill>
            </a:ln>
          </c:spPr>
          <c:marker>
            <c:symbol val="none"/>
          </c:marker>
          <c:cat>
            <c:numRef>
              <c:f>データ!$B$11:$F$11</c:f>
              <c:numCache>
                <c:formatCode>ge</c:formatCode>
                <c:ptCount val="5"/>
                <c:pt idx="0">
                  <c:v>41640</c:v>
                </c:pt>
                <c:pt idx="1">
                  <c:v>42005</c:v>
                </c:pt>
                <c:pt idx="2">
                  <c:v>42370</c:v>
                </c:pt>
                <c:pt idx="3">
                  <c:v>42736</c:v>
                </c:pt>
                <c:pt idx="4">
                  <c:v>43101</c:v>
                </c:pt>
              </c:numCache>
            </c:numRef>
          </c:cat>
          <c:val>
            <c:numRef>
              <c:f>データ!$EL$6:$EP$6</c:f>
              <c:numCache>
                <c:formatCode>#,##0.00%;"△"#,##0.00%</c:formatCode>
                <c:ptCount val="5"/>
                <c:pt idx="0">
                  <c:v>2E-3</c:v>
                </c:pt>
                <c:pt idx="1">
                  <c:v>2.0999999999999999E-3</c:v>
                </c:pt>
                <c:pt idx="2">
                  <c:v>3.0000000000000001E-3</c:v>
                </c:pt>
                <c:pt idx="3">
                  <c:v>1.8E-3</c:v>
                </c:pt>
                <c:pt idx="4">
                  <c:v>3.5999999999999999E-3</c:v>
                </c:pt>
              </c:numCache>
            </c:numRef>
          </c:val>
          <c:smooth val="0"/>
          <c:extLst xmlns:c16r2="http://schemas.microsoft.com/office/drawing/2015/06/chart">
            <c:ext xmlns:c16="http://schemas.microsoft.com/office/drawing/2014/chart" uri="{C3380CC4-5D6E-409C-BE32-E72D297353CC}">
              <c16:uniqueId val="{00000000-B917-47A2-83D4-00B8AC707E25}"/>
            </c:ext>
          </c:extLst>
        </c:ser>
        <c:dLbls>
          <c:showLegendKey val="0"/>
          <c:showVal val="0"/>
          <c:showCatName val="0"/>
          <c:showSerName val="0"/>
          <c:showPercent val="0"/>
          <c:showBubbleSize val="0"/>
        </c:dLbls>
        <c:marker val="1"/>
        <c:smooth val="0"/>
        <c:axId val="432558384"/>
        <c:axId val="432558776"/>
      </c:lineChart>
      <c:lineChart>
        <c:grouping val="standard"/>
        <c:varyColors val="0"/>
        <c:ser>
          <c:idx val="0"/>
          <c:order val="0"/>
          <c:tx>
            <c:v>公営企業(右軸)</c:v>
          </c:tx>
          <c:spPr>
            <a:ln w="28575">
              <a:solidFill>
                <a:srgbClr val="FF5050"/>
              </a:solidFill>
            </a:ln>
          </c:spPr>
          <c:marker>
            <c:symbol val="none"/>
          </c:marker>
          <c:cat>
            <c:numRef>
              <c:f>データ!$B$11:$F$11</c:f>
              <c:numCache>
                <c:formatCode>ge</c:formatCode>
                <c:ptCount val="5"/>
                <c:pt idx="0">
                  <c:v>41640</c:v>
                </c:pt>
                <c:pt idx="1">
                  <c:v>42005</c:v>
                </c:pt>
                <c:pt idx="2">
                  <c:v>42370</c:v>
                </c:pt>
                <c:pt idx="3">
                  <c:v>42736</c:v>
                </c:pt>
                <c:pt idx="4">
                  <c:v>43101</c:v>
                </c:pt>
              </c:numCache>
            </c:numRef>
          </c:cat>
          <c:val>
            <c:numRef>
              <c:f>データ!$EG$6:$EK$6</c:f>
              <c:numCache>
                <c:formatCode>#,##0.00%;"△"#,##0.00%</c:formatCode>
                <c:ptCount val="5"/>
                <c:pt idx="0">
                  <c:v>1.5E-3</c:v>
                </c:pt>
                <c:pt idx="1">
                  <c:v>1.2999999999999999E-3</c:v>
                </c:pt>
                <c:pt idx="2">
                  <c:v>1.4E-3</c:v>
                </c:pt>
                <c:pt idx="3">
                  <c:v>1.4E-3</c:v>
                </c:pt>
                <c:pt idx="4">
                  <c:v>1.4E-3</c:v>
                </c:pt>
              </c:numCache>
            </c:numRef>
          </c:val>
          <c:smooth val="0"/>
          <c:extLst xmlns:c16r2="http://schemas.microsoft.com/office/drawing/2015/06/chart">
            <c:ext xmlns:c16="http://schemas.microsoft.com/office/drawing/2014/chart" uri="{C3380CC4-5D6E-409C-BE32-E72D297353CC}">
              <c16:uniqueId val="{00000001-B917-47A2-83D4-00B8AC707E25}"/>
            </c:ext>
          </c:extLst>
        </c:ser>
        <c:dLbls>
          <c:showLegendKey val="0"/>
          <c:showVal val="0"/>
          <c:showCatName val="0"/>
          <c:showSerName val="0"/>
          <c:showPercent val="0"/>
          <c:showBubbleSize val="0"/>
        </c:dLbls>
        <c:marker val="1"/>
        <c:smooth val="0"/>
        <c:axId val="432556816"/>
        <c:axId val="432557600"/>
      </c:lineChart>
      <c:dateAx>
        <c:axId val="432558384"/>
        <c:scaling>
          <c:orientation val="minMax"/>
        </c:scaling>
        <c:delete val="0"/>
        <c:axPos val="b"/>
        <c:numFmt formatCode="ge" sourceLinked="1"/>
        <c:majorTickMark val="none"/>
        <c:minorTickMark val="none"/>
        <c:tickLblPos val="low"/>
        <c:spPr>
          <a:noFill/>
        </c:spPr>
        <c:txPr>
          <a:bodyPr/>
          <a:lstStyle/>
          <a:p>
            <a:pPr>
              <a:defRPr>
                <a:latin typeface="ＭＳ ゴシック" panose="020B0609070205080204" pitchFamily="49" charset="-128"/>
                <a:ea typeface="ＭＳ ゴシック" panose="020B0609070205080204" pitchFamily="49" charset="-128"/>
              </a:defRPr>
            </a:pPr>
            <a:endParaRPr lang="ja-JP"/>
          </a:p>
        </c:txPr>
        <c:crossAx val="432558776"/>
        <c:crosses val="autoZero"/>
        <c:auto val="1"/>
        <c:lblOffset val="100"/>
        <c:baseTimeUnit val="years"/>
      </c:dateAx>
      <c:valAx>
        <c:axId val="432558776"/>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solidFill>
              <a:srgbClr val="A6A6A6"/>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32558384"/>
        <c:crosses val="autoZero"/>
        <c:crossBetween val="between"/>
      </c:valAx>
      <c:valAx>
        <c:axId val="432557600"/>
        <c:scaling>
          <c:orientation val="minMax"/>
        </c:scaling>
        <c:delete val="0"/>
        <c:axPos val="r"/>
        <c:numFmt formatCode="#,##0.00%;&quot;△&quot;#,##0.00%" sourceLinked="1"/>
        <c:majorTickMark val="out"/>
        <c:minorTickMark val="none"/>
        <c:tickLblPos val="nextTo"/>
        <c:spPr>
          <a:noFill/>
        </c:spPr>
        <c:txPr>
          <a:bodyPr/>
          <a:lstStyle/>
          <a:p>
            <a:pPr>
              <a:defRPr sz="900">
                <a:latin typeface="ＭＳ ゴシック" panose="020B0609070205080204" pitchFamily="49" charset="-128"/>
                <a:ea typeface="ＭＳ ゴシック" panose="020B0609070205080204" pitchFamily="49" charset="-128"/>
              </a:defRPr>
            </a:pPr>
            <a:endParaRPr lang="ja-JP"/>
          </a:p>
        </c:txPr>
        <c:crossAx val="432556816"/>
        <c:crosses val="max"/>
        <c:crossBetween val="between"/>
      </c:valAx>
      <c:dateAx>
        <c:axId val="432556816"/>
        <c:scaling>
          <c:orientation val="minMax"/>
        </c:scaling>
        <c:delete val="1"/>
        <c:axPos val="b"/>
        <c:numFmt formatCode="ge" sourceLinked="1"/>
        <c:majorTickMark val="out"/>
        <c:minorTickMark val="none"/>
        <c:tickLblPos val="nextTo"/>
        <c:crossAx val="432557600"/>
        <c:crosses val="autoZero"/>
        <c:auto val="1"/>
        <c:lblOffset val="100"/>
        <c:baseTimeUnit val="years"/>
      </c:dateAx>
      <c:spPr>
        <a:noFill/>
        <a:ln>
          <a:solidFill>
            <a:srgbClr val="A6A6A6"/>
          </a:solidFill>
        </a:ln>
      </c:spPr>
    </c:plotArea>
    <c:legend>
      <c:legendPos val="t"/>
      <c:layout>
        <c:manualLayout>
          <c:xMode val="edge"/>
          <c:yMode val="edge"/>
          <c:x val="0"/>
          <c:y val="8.9216808186370553E-2"/>
          <c:w val="1"/>
          <c:h val="6.5309163590323571E-2"/>
        </c:manualLayout>
      </c:layout>
      <c:overlay val="0"/>
      <c:spPr>
        <a:noFill/>
      </c:spPr>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span"/>
    <c:showDLblsOverMax val="0"/>
  </c:chart>
  <c:spPr>
    <a:noFill/>
    <a:ln w="0">
      <a:solidFill>
        <a:schemeClr val="bg1">
          <a:lumMod val="65000"/>
        </a:schemeClr>
      </a:solidFill>
    </a:ln>
  </c:spPr>
  <c:txPr>
    <a:bodyPr/>
    <a:lstStyle/>
    <a:p>
      <a:pPr>
        <a:defRPr sz="900">
          <a:latin typeface="+mj-ea"/>
          <a:ea typeface="+mj-ea"/>
        </a:defRPr>
      </a:pPr>
      <a:endParaRPr lang="ja-JP"/>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データ!$AJ$6:$AN$6</c:f>
              <c:numCache>
                <c:formatCode>#,##0.0;"△"#,##0.0</c:formatCode>
                <c:ptCount val="5"/>
                <c:pt idx="0">
                  <c:v>100</c:v>
                </c:pt>
                <c:pt idx="1">
                  <c:v>100</c:v>
                </c:pt>
                <c:pt idx="2">
                  <c:v>100</c:v>
                </c:pt>
                <c:pt idx="3">
                  <c:v>95.7</c:v>
                </c:pt>
                <c:pt idx="4">
                  <c:v>3</c:v>
                </c:pt>
              </c:numCache>
            </c:numRef>
          </c:val>
          <c:extLst xmlns:c16r2="http://schemas.microsoft.com/office/drawing/2015/06/chart">
            <c:ext xmlns:c16="http://schemas.microsoft.com/office/drawing/2014/chart" uri="{C3380CC4-5D6E-409C-BE32-E72D297353CC}">
              <c16:uniqueId val="{00000000-A06C-4B86-8D32-A8CDACED6AA8}"/>
            </c:ext>
          </c:extLst>
        </c:ser>
        <c:dLbls>
          <c:showLegendKey val="0"/>
          <c:showVal val="0"/>
          <c:showCatName val="0"/>
          <c:showSerName val="0"/>
          <c:showPercent val="0"/>
          <c:showBubbleSize val="0"/>
        </c:dLbls>
        <c:gapWidth val="150"/>
        <c:axId val="432545056"/>
        <c:axId val="432544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25.3</c:v>
                </c:pt>
                <c:pt idx="1">
                  <c:v>23</c:v>
                </c:pt>
                <c:pt idx="2">
                  <c:v>21.8</c:v>
                </c:pt>
                <c:pt idx="3">
                  <c:v>15.7</c:v>
                </c:pt>
                <c:pt idx="4">
                  <c:v>7.6</c:v>
                </c:pt>
              </c:numCache>
            </c:numRef>
          </c:val>
          <c:smooth val="0"/>
          <c:extLst xmlns:c16r2="http://schemas.microsoft.com/office/drawing/2015/06/chart">
            <c:ext xmlns:c16="http://schemas.microsoft.com/office/drawing/2014/chart" uri="{C3380CC4-5D6E-409C-BE32-E72D297353CC}">
              <c16:uniqueId val="{00000001-A06C-4B86-8D32-A8CDACED6AA8}"/>
            </c:ext>
          </c:extLst>
        </c:ser>
        <c:dLbls>
          <c:showLegendKey val="0"/>
          <c:showVal val="0"/>
          <c:showCatName val="0"/>
          <c:showSerName val="0"/>
          <c:showPercent val="0"/>
          <c:showBubbleSize val="0"/>
        </c:dLbls>
        <c:marker val="1"/>
        <c:smooth val="0"/>
        <c:axId val="432545056"/>
        <c:axId val="432544272"/>
      </c:lineChart>
      <c:dateAx>
        <c:axId val="432545056"/>
        <c:scaling>
          <c:orientation val="minMax"/>
        </c:scaling>
        <c:delete val="1"/>
        <c:axPos val="b"/>
        <c:numFmt formatCode="ge" sourceLinked="1"/>
        <c:majorTickMark val="none"/>
        <c:minorTickMark val="none"/>
        <c:tickLblPos val="none"/>
        <c:crossAx val="432544272"/>
        <c:crosses val="autoZero"/>
        <c:auto val="1"/>
        <c:lblOffset val="100"/>
        <c:baseTimeUnit val="years"/>
      </c:dateAx>
      <c:valAx>
        <c:axId val="4325442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325450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kumimoji="1" lang="en-US" altLang="ja-JP" sz="1100" b="1">
                <a:solidFill>
                  <a:srgbClr val="000000"/>
                </a:solidFill>
                <a:effectLst/>
                <a:latin typeface="ＭＳ ゴシック"/>
                <a:ea typeface="ＭＳ ゴシック"/>
              </a:rPr>
              <a:t>(</a:t>
            </a:r>
            <a:r>
              <a:rPr kumimoji="1" lang="ja-JP" altLang="ja-JP" sz="1100" b="1">
                <a:solidFill>
                  <a:srgbClr val="000000"/>
                </a:solidFill>
                <a:effectLst/>
                <a:latin typeface="ＭＳ ゴシック"/>
                <a:ea typeface="ＭＳ ゴシック"/>
              </a:rPr>
              <a:t>％</a:t>
            </a:r>
            <a:r>
              <a:rPr kumimoji="1" lang="en-US" altLang="ja-JP" sz="1100" b="1">
                <a:solidFill>
                  <a:srgbClr val="000000"/>
                </a:solidFill>
                <a:effectLst/>
                <a:latin typeface="ＭＳ ゴシック"/>
                <a:ea typeface="ＭＳ ゴシック"/>
              </a:rPr>
              <a:t>)</a:t>
            </a:r>
            <a:endParaRPr lang="ja-JP" altLang="en-US" sz="1100"/>
          </a:p>
        </c:rich>
      </c:tx>
      <c:layout>
        <c:manualLayout>
          <c:xMode val="edge"/>
          <c:yMode val="edge"/>
          <c:x val="0.3127692849331038"/>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データ!$Y$6:$AC$6</c:f>
              <c:numCache>
                <c:formatCode>#,##0.0;"△"#,##0.0</c:formatCode>
                <c:ptCount val="5"/>
                <c:pt idx="0">
                  <c:v>100</c:v>
                </c:pt>
                <c:pt idx="1">
                  <c:v>100</c:v>
                </c:pt>
                <c:pt idx="2">
                  <c:v>100</c:v>
                </c:pt>
                <c:pt idx="3">
                  <c:v>100</c:v>
                </c:pt>
                <c:pt idx="4">
                  <c:v>108.3</c:v>
                </c:pt>
              </c:numCache>
            </c:numRef>
          </c:val>
          <c:extLst xmlns:c16r2="http://schemas.microsoft.com/office/drawing/2015/06/chart">
            <c:ext xmlns:c16="http://schemas.microsoft.com/office/drawing/2014/chart" uri="{C3380CC4-5D6E-409C-BE32-E72D297353CC}">
              <c16:uniqueId val="{00000000-72A7-43DC-BF00-56682B58BE11}"/>
            </c:ext>
          </c:extLst>
        </c:ser>
        <c:dLbls>
          <c:showLegendKey val="0"/>
          <c:showVal val="0"/>
          <c:showCatName val="0"/>
          <c:showSerName val="0"/>
          <c:showPercent val="0"/>
          <c:showBubbleSize val="0"/>
        </c:dLbls>
        <c:gapWidth val="150"/>
        <c:axId val="432549760"/>
        <c:axId val="432550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82.6</c:v>
                </c:pt>
                <c:pt idx="1">
                  <c:v>84.4</c:v>
                </c:pt>
                <c:pt idx="2">
                  <c:v>83.9</c:v>
                </c:pt>
                <c:pt idx="3">
                  <c:v>154.5</c:v>
                </c:pt>
                <c:pt idx="4">
                  <c:v>159.9</c:v>
                </c:pt>
              </c:numCache>
            </c:numRef>
          </c:val>
          <c:smooth val="0"/>
          <c:extLst xmlns:c16r2="http://schemas.microsoft.com/office/drawing/2015/06/chart">
            <c:ext xmlns:c16="http://schemas.microsoft.com/office/drawing/2014/chart" uri="{C3380CC4-5D6E-409C-BE32-E72D297353CC}">
              <c16:uniqueId val="{00000001-72A7-43DC-BF00-56682B58BE11}"/>
            </c:ext>
          </c:extLst>
        </c:ser>
        <c:dLbls>
          <c:showLegendKey val="0"/>
          <c:showVal val="0"/>
          <c:showCatName val="0"/>
          <c:showSerName val="0"/>
          <c:showPercent val="0"/>
          <c:showBubbleSize val="0"/>
        </c:dLbls>
        <c:marker val="1"/>
        <c:smooth val="0"/>
        <c:axId val="432549760"/>
        <c:axId val="432550152"/>
      </c:lineChart>
      <c:dateAx>
        <c:axId val="432549760"/>
        <c:scaling>
          <c:orientation val="minMax"/>
        </c:scaling>
        <c:delete val="1"/>
        <c:axPos val="b"/>
        <c:numFmt formatCode="ge" sourceLinked="1"/>
        <c:majorTickMark val="none"/>
        <c:minorTickMark val="none"/>
        <c:tickLblPos val="none"/>
        <c:crossAx val="432550152"/>
        <c:crosses val="autoZero"/>
        <c:auto val="1"/>
        <c:lblOffset val="100"/>
        <c:baseTimeUnit val="years"/>
      </c:dateAx>
      <c:valAx>
        <c:axId val="4325501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325497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⑦ＥＢＩＴＤＡ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565473725980436"/>
          <c:y val="0.15806945669028447"/>
          <c:w val="0.841109012893785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データ!$CM$6:$CQ$6</c:f>
              <c:numCache>
                <c:formatCode>#,##0;"△"#,##0</c:formatCode>
                <c:ptCount val="5"/>
                <c:pt idx="0">
                  <c:v>-4864</c:v>
                </c:pt>
                <c:pt idx="1">
                  <c:v>-3264</c:v>
                </c:pt>
                <c:pt idx="2">
                  <c:v>-24429</c:v>
                </c:pt>
                <c:pt idx="3">
                  <c:v>-59885</c:v>
                </c:pt>
                <c:pt idx="4">
                  <c:v>14960</c:v>
                </c:pt>
              </c:numCache>
            </c:numRef>
          </c:val>
          <c:extLst xmlns:c16r2="http://schemas.microsoft.com/office/drawing/2015/06/chart">
            <c:ext xmlns:c16="http://schemas.microsoft.com/office/drawing/2014/chart" uri="{C3380CC4-5D6E-409C-BE32-E72D297353CC}">
              <c16:uniqueId val="{00000000-1986-41DF-9318-7952EB01DA26}"/>
            </c:ext>
          </c:extLst>
        </c:ser>
        <c:dLbls>
          <c:showLegendKey val="0"/>
          <c:showVal val="0"/>
          <c:showCatName val="0"/>
          <c:showSerName val="0"/>
          <c:showPercent val="0"/>
          <c:showBubbleSize val="0"/>
        </c:dLbls>
        <c:gapWidth val="150"/>
        <c:axId val="432548976"/>
        <c:axId val="432553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c:formatCode>
                <c:ptCount val="5"/>
                <c:pt idx="0">
                  <c:v>3486</c:v>
                </c:pt>
                <c:pt idx="1">
                  <c:v>9064</c:v>
                </c:pt>
                <c:pt idx="2">
                  <c:v>2276</c:v>
                </c:pt>
                <c:pt idx="3">
                  <c:v>-8016</c:v>
                </c:pt>
                <c:pt idx="4">
                  <c:v>7024</c:v>
                </c:pt>
              </c:numCache>
            </c:numRef>
          </c:val>
          <c:smooth val="0"/>
          <c:extLst xmlns:c16r2="http://schemas.microsoft.com/office/drawing/2015/06/chart">
            <c:ext xmlns:c16="http://schemas.microsoft.com/office/drawing/2014/chart" uri="{C3380CC4-5D6E-409C-BE32-E72D297353CC}">
              <c16:uniqueId val="{00000001-1986-41DF-9318-7952EB01DA26}"/>
            </c:ext>
          </c:extLst>
        </c:ser>
        <c:dLbls>
          <c:showLegendKey val="0"/>
          <c:showVal val="0"/>
          <c:showCatName val="0"/>
          <c:showSerName val="0"/>
          <c:showPercent val="0"/>
          <c:showBubbleSize val="0"/>
        </c:dLbls>
        <c:marker val="1"/>
        <c:smooth val="0"/>
        <c:axId val="432548976"/>
        <c:axId val="432553680"/>
      </c:lineChart>
      <c:dateAx>
        <c:axId val="432548976"/>
        <c:scaling>
          <c:orientation val="minMax"/>
        </c:scaling>
        <c:delete val="1"/>
        <c:axPos val="b"/>
        <c:numFmt formatCode="ge" sourceLinked="1"/>
        <c:majorTickMark val="none"/>
        <c:minorTickMark val="none"/>
        <c:tickLblPos val="none"/>
        <c:crossAx val="432553680"/>
        <c:crosses val="autoZero"/>
        <c:auto val="1"/>
        <c:lblOffset val="100"/>
        <c:baseTimeUnit val="years"/>
      </c:dateAx>
      <c:valAx>
        <c:axId val="43255368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325489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⑥売上高ＧＯＰ比率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データ!$CB$6:$CF$6</c:f>
              <c:numCache>
                <c:formatCode>#,##0.0;"△"#,##0.0</c:formatCode>
                <c:ptCount val="5"/>
                <c:pt idx="0">
                  <c:v>40.1</c:v>
                </c:pt>
                <c:pt idx="1">
                  <c:v>43.8</c:v>
                </c:pt>
                <c:pt idx="2">
                  <c:v>49.4</c:v>
                </c:pt>
                <c:pt idx="3">
                  <c:v>49.6</c:v>
                </c:pt>
                <c:pt idx="4">
                  <c:v>45.3</c:v>
                </c:pt>
              </c:numCache>
            </c:numRef>
          </c:val>
          <c:extLst xmlns:c16r2="http://schemas.microsoft.com/office/drawing/2015/06/chart">
            <c:ext xmlns:c16="http://schemas.microsoft.com/office/drawing/2014/chart" uri="{C3380CC4-5D6E-409C-BE32-E72D297353CC}">
              <c16:uniqueId val="{00000000-364C-4948-A3D7-4B9BB07186B8}"/>
            </c:ext>
          </c:extLst>
        </c:ser>
        <c:dLbls>
          <c:showLegendKey val="0"/>
          <c:showVal val="0"/>
          <c:showCatName val="0"/>
          <c:showSerName val="0"/>
          <c:showPercent val="0"/>
          <c:showBubbleSize val="0"/>
        </c:dLbls>
        <c:gapWidth val="150"/>
        <c:axId val="432554856"/>
        <c:axId val="43255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pt idx="0">
                  <c:v>18.600000000000001</c:v>
                </c:pt>
                <c:pt idx="1">
                  <c:v>29.3</c:v>
                </c:pt>
                <c:pt idx="2">
                  <c:v>17.2</c:v>
                </c:pt>
                <c:pt idx="3">
                  <c:v>15.2</c:v>
                </c:pt>
                <c:pt idx="4">
                  <c:v>-279.7</c:v>
                </c:pt>
              </c:numCache>
            </c:numRef>
          </c:val>
          <c:smooth val="0"/>
          <c:extLst xmlns:c16r2="http://schemas.microsoft.com/office/drawing/2015/06/chart">
            <c:ext xmlns:c16="http://schemas.microsoft.com/office/drawing/2014/chart" uri="{C3380CC4-5D6E-409C-BE32-E72D297353CC}">
              <c16:uniqueId val="{00000001-364C-4948-A3D7-4B9BB07186B8}"/>
            </c:ext>
          </c:extLst>
        </c:ser>
        <c:dLbls>
          <c:showLegendKey val="0"/>
          <c:showVal val="0"/>
          <c:showCatName val="0"/>
          <c:showSerName val="0"/>
          <c:showPercent val="0"/>
          <c:showBubbleSize val="0"/>
        </c:dLbls>
        <c:marker val="1"/>
        <c:smooth val="0"/>
        <c:axId val="432554856"/>
        <c:axId val="432552896"/>
      </c:lineChart>
      <c:dateAx>
        <c:axId val="432554856"/>
        <c:scaling>
          <c:orientation val="minMax"/>
        </c:scaling>
        <c:delete val="1"/>
        <c:axPos val="b"/>
        <c:numFmt formatCode="ge" sourceLinked="1"/>
        <c:majorTickMark val="none"/>
        <c:minorTickMark val="none"/>
        <c:tickLblPos val="none"/>
        <c:crossAx val="432552896"/>
        <c:crosses val="autoZero"/>
        <c:auto val="1"/>
        <c:lblOffset val="100"/>
        <c:baseTimeUnit val="years"/>
      </c:dateAx>
      <c:valAx>
        <c:axId val="43255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325548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⑤売上高人件費比率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データ!$BQ$6:$BU$6</c:f>
              <c:numCache>
                <c:formatCode>#,##0.0;"△"#,##0.0</c:formatCode>
                <c:ptCount val="5"/>
                <c:pt idx="0">
                  <c:v>20.6</c:v>
                </c:pt>
                <c:pt idx="1">
                  <c:v>21.5</c:v>
                </c:pt>
                <c:pt idx="2">
                  <c:v>20.6</c:v>
                </c:pt>
                <c:pt idx="3">
                  <c:v>19.8</c:v>
                </c:pt>
                <c:pt idx="4">
                  <c:v>20.9</c:v>
                </c:pt>
              </c:numCache>
            </c:numRef>
          </c:val>
          <c:extLst xmlns:c16r2="http://schemas.microsoft.com/office/drawing/2015/06/chart">
            <c:ext xmlns:c16="http://schemas.microsoft.com/office/drawing/2014/chart" uri="{C3380CC4-5D6E-409C-BE32-E72D297353CC}">
              <c16:uniqueId val="{00000000-11EA-4B96-B5DA-75322FC2B58F}"/>
            </c:ext>
          </c:extLst>
        </c:ser>
        <c:dLbls>
          <c:showLegendKey val="0"/>
          <c:showVal val="0"/>
          <c:showCatName val="0"/>
          <c:showSerName val="0"/>
          <c:showPercent val="0"/>
          <c:showBubbleSize val="0"/>
        </c:dLbls>
        <c:gapWidth val="150"/>
        <c:axId val="432550936"/>
        <c:axId val="43254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c:formatCode>
                <c:ptCount val="5"/>
                <c:pt idx="0">
                  <c:v>28.8</c:v>
                </c:pt>
                <c:pt idx="1">
                  <c:v>29.3</c:v>
                </c:pt>
                <c:pt idx="2">
                  <c:v>30.2</c:v>
                </c:pt>
                <c:pt idx="3">
                  <c:v>28</c:v>
                </c:pt>
                <c:pt idx="4">
                  <c:v>26.1</c:v>
                </c:pt>
              </c:numCache>
            </c:numRef>
          </c:val>
          <c:smooth val="0"/>
          <c:extLst xmlns:c16r2="http://schemas.microsoft.com/office/drawing/2015/06/chart">
            <c:ext xmlns:c16="http://schemas.microsoft.com/office/drawing/2014/chart" uri="{C3380CC4-5D6E-409C-BE32-E72D297353CC}">
              <c16:uniqueId val="{00000001-11EA-4B96-B5DA-75322FC2B58F}"/>
            </c:ext>
          </c:extLst>
        </c:ser>
        <c:dLbls>
          <c:showLegendKey val="0"/>
          <c:showVal val="0"/>
          <c:showCatName val="0"/>
          <c:showSerName val="0"/>
          <c:showPercent val="0"/>
          <c:showBubbleSize val="0"/>
        </c:dLbls>
        <c:marker val="1"/>
        <c:smooth val="0"/>
        <c:axId val="432550936"/>
        <c:axId val="432548192"/>
      </c:lineChart>
      <c:dateAx>
        <c:axId val="432550936"/>
        <c:scaling>
          <c:orientation val="minMax"/>
        </c:scaling>
        <c:delete val="1"/>
        <c:axPos val="b"/>
        <c:numFmt formatCode="ge" sourceLinked="1"/>
        <c:majorTickMark val="none"/>
        <c:minorTickMark val="none"/>
        <c:tickLblPos val="none"/>
        <c:crossAx val="432548192"/>
        <c:crosses val="autoZero"/>
        <c:auto val="1"/>
        <c:lblOffset val="100"/>
        <c:baseTimeUnit val="years"/>
      </c:dateAx>
      <c:valAx>
        <c:axId val="432548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325509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④定員稼働率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データ!$BF$6:$BJ$6</c:f>
              <c:numCache>
                <c:formatCode>#,##0.0;"△"#,##0.0</c:formatCode>
                <c:ptCount val="5"/>
                <c:pt idx="0">
                  <c:v>17</c:v>
                </c:pt>
                <c:pt idx="1">
                  <c:v>16.899999999999999</c:v>
                </c:pt>
                <c:pt idx="2">
                  <c:v>16.399999999999999</c:v>
                </c:pt>
                <c:pt idx="3">
                  <c:v>16.5</c:v>
                </c:pt>
                <c:pt idx="4">
                  <c:v>16.8</c:v>
                </c:pt>
              </c:numCache>
            </c:numRef>
          </c:val>
          <c:extLst xmlns:c16r2="http://schemas.microsoft.com/office/drawing/2015/06/chart">
            <c:ext xmlns:c16="http://schemas.microsoft.com/office/drawing/2014/chart" uri="{C3380CC4-5D6E-409C-BE32-E72D297353CC}">
              <c16:uniqueId val="{00000000-2DA0-4D5B-BFD6-AF8292EA9520}"/>
            </c:ext>
          </c:extLst>
        </c:ser>
        <c:dLbls>
          <c:showLegendKey val="0"/>
          <c:showVal val="0"/>
          <c:showCatName val="0"/>
          <c:showSerName val="0"/>
          <c:showPercent val="0"/>
          <c:showBubbleSize val="0"/>
        </c:dLbls>
        <c:gapWidth val="150"/>
        <c:axId val="432552504"/>
        <c:axId val="432553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31.3</c:v>
                </c:pt>
                <c:pt idx="1">
                  <c:v>31.6</c:v>
                </c:pt>
                <c:pt idx="2">
                  <c:v>33.1</c:v>
                </c:pt>
                <c:pt idx="3">
                  <c:v>33.799999999999997</c:v>
                </c:pt>
                <c:pt idx="4">
                  <c:v>31.6</c:v>
                </c:pt>
              </c:numCache>
            </c:numRef>
          </c:val>
          <c:smooth val="0"/>
          <c:extLst xmlns:c16r2="http://schemas.microsoft.com/office/drawing/2015/06/chart">
            <c:ext xmlns:c16="http://schemas.microsoft.com/office/drawing/2014/chart" uri="{C3380CC4-5D6E-409C-BE32-E72D297353CC}">
              <c16:uniqueId val="{00000001-2DA0-4D5B-BFD6-AF8292EA9520}"/>
            </c:ext>
          </c:extLst>
        </c:ser>
        <c:dLbls>
          <c:showLegendKey val="0"/>
          <c:showVal val="0"/>
          <c:showCatName val="0"/>
          <c:showSerName val="0"/>
          <c:showPercent val="0"/>
          <c:showBubbleSize val="0"/>
        </c:dLbls>
        <c:marker val="1"/>
        <c:smooth val="0"/>
        <c:axId val="432552504"/>
        <c:axId val="432553288"/>
      </c:lineChart>
      <c:dateAx>
        <c:axId val="432552504"/>
        <c:scaling>
          <c:orientation val="minMax"/>
        </c:scaling>
        <c:delete val="1"/>
        <c:axPos val="b"/>
        <c:numFmt formatCode="ge" sourceLinked="1"/>
        <c:majorTickMark val="none"/>
        <c:minorTickMark val="none"/>
        <c:tickLblPos val="none"/>
        <c:crossAx val="432553288"/>
        <c:crosses val="autoZero"/>
        <c:auto val="1"/>
        <c:lblOffset val="100"/>
        <c:baseTimeUnit val="years"/>
      </c:dateAx>
      <c:valAx>
        <c:axId val="4325532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325525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⑫</a:t>
            </a:r>
            <a:r>
              <a:rPr kumimoji="1" lang="ja-JP" altLang="en-US"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1165485058994"/>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データ!$DV$6:$DZ$6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1711-4726-8289-6EC375D4BAE3}"/>
            </c:ext>
          </c:extLst>
        </c:ser>
        <c:dLbls>
          <c:showLegendKey val="0"/>
          <c:showVal val="0"/>
          <c:showCatName val="0"/>
          <c:showSerName val="0"/>
          <c:showPercent val="0"/>
          <c:showBubbleSize val="0"/>
        </c:dLbls>
        <c:gapWidth val="150"/>
        <c:axId val="432545448"/>
        <c:axId val="432555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データ!$EA$6:$EE$6</c:f>
              <c:numCache>
                <c:formatCode>#,##0.0;"△"#,##0.0</c:formatCode>
                <c:ptCount val="5"/>
                <c:pt idx="0">
                  <c:v>141.6</c:v>
                </c:pt>
                <c:pt idx="1">
                  <c:v>484.4</c:v>
                </c:pt>
                <c:pt idx="2">
                  <c:v>94.3</c:v>
                </c:pt>
                <c:pt idx="3">
                  <c:v>39.6</c:v>
                </c:pt>
                <c:pt idx="4">
                  <c:v>34.9</c:v>
                </c:pt>
              </c:numCache>
            </c:numRef>
          </c:val>
          <c:smooth val="0"/>
          <c:extLst xmlns:c16r2="http://schemas.microsoft.com/office/drawing/2015/06/chart">
            <c:ext xmlns:c16="http://schemas.microsoft.com/office/drawing/2014/chart" uri="{C3380CC4-5D6E-409C-BE32-E72D297353CC}">
              <c16:uniqueId val="{00000001-1711-4726-8289-6EC375D4BAE3}"/>
            </c:ext>
          </c:extLst>
        </c:ser>
        <c:dLbls>
          <c:showLegendKey val="0"/>
          <c:showVal val="0"/>
          <c:showCatName val="0"/>
          <c:showSerName val="0"/>
          <c:showPercent val="0"/>
          <c:showBubbleSize val="0"/>
        </c:dLbls>
        <c:marker val="1"/>
        <c:smooth val="0"/>
        <c:axId val="432545448"/>
        <c:axId val="432555248"/>
      </c:lineChart>
      <c:dateAx>
        <c:axId val="432545448"/>
        <c:scaling>
          <c:orientation val="minMax"/>
        </c:scaling>
        <c:delete val="1"/>
        <c:axPos val="b"/>
        <c:numFmt formatCode="ge" sourceLinked="1"/>
        <c:majorTickMark val="none"/>
        <c:minorTickMark val="none"/>
        <c:tickLblPos val="none"/>
        <c:crossAx val="432555248"/>
        <c:crosses val="autoZero"/>
        <c:auto val="1"/>
        <c:lblOffset val="100"/>
        <c:baseTimeUnit val="years"/>
      </c:dateAx>
      <c:valAx>
        <c:axId val="4325552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325454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⑪累積欠損金比率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データ!$DK$6:$DO$6</c:f>
              <c:numCache>
                <c:formatCode>#,##0.0;"△"#,##0.0</c:formatCode>
                <c:ptCount val="5"/>
              </c:numCache>
            </c:numRef>
          </c:val>
          <c:extLst xmlns:c16r2="http://schemas.microsoft.com/office/drawing/2015/06/chart">
            <c:ext xmlns:c16="http://schemas.microsoft.com/office/drawing/2014/chart" uri="{C3380CC4-5D6E-409C-BE32-E72D297353CC}">
              <c16:uniqueId val="{00000000-F1C4-4478-8F8A-0B9A37664798}"/>
            </c:ext>
          </c:extLst>
        </c:ser>
        <c:dLbls>
          <c:showLegendKey val="0"/>
          <c:showVal val="0"/>
          <c:showCatName val="0"/>
          <c:showSerName val="0"/>
          <c:showPercent val="0"/>
          <c:showBubbleSize val="0"/>
        </c:dLbls>
        <c:gapWidth val="150"/>
        <c:axId val="432554072"/>
        <c:axId val="432543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numCache>
            </c:numRef>
          </c:val>
          <c:smooth val="0"/>
          <c:extLst xmlns:c16r2="http://schemas.microsoft.com/office/drawing/2015/06/chart">
            <c:ext xmlns:c16="http://schemas.microsoft.com/office/drawing/2014/chart" uri="{C3380CC4-5D6E-409C-BE32-E72D297353CC}">
              <c16:uniqueId val="{00000001-F1C4-4478-8F8A-0B9A37664798}"/>
            </c:ext>
          </c:extLst>
        </c:ser>
        <c:dLbls>
          <c:showLegendKey val="0"/>
          <c:showVal val="0"/>
          <c:showCatName val="0"/>
          <c:showSerName val="0"/>
          <c:showPercent val="0"/>
          <c:showBubbleSize val="0"/>
        </c:dLbls>
        <c:marker val="1"/>
        <c:smooth val="0"/>
        <c:axId val="432554072"/>
        <c:axId val="432543488"/>
      </c:lineChart>
      <c:dateAx>
        <c:axId val="432554072"/>
        <c:scaling>
          <c:orientation val="minMax"/>
        </c:scaling>
        <c:delete val="1"/>
        <c:axPos val="b"/>
        <c:numFmt formatCode="ge" sourceLinked="1"/>
        <c:majorTickMark val="none"/>
        <c:minorTickMark val="none"/>
        <c:tickLblPos val="none"/>
        <c:crossAx val="432543488"/>
        <c:crosses val="autoZero"/>
        <c:auto val="1"/>
        <c:lblOffset val="100"/>
        <c:baseTimeUnit val="years"/>
      </c:dateAx>
      <c:valAx>
        <c:axId val="4325434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325540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190</xdr:col>
      <xdr:colOff>41084</xdr:colOff>
      <xdr:row>16</xdr:row>
      <xdr:rowOff>11207</xdr:rowOff>
    </xdr:from>
    <xdr:to>
      <xdr:col>273</xdr:col>
      <xdr:colOff>39182</xdr:colOff>
      <xdr:row>32</xdr:row>
      <xdr:rowOff>156882</xdr:rowOff>
    </xdr:to>
    <xdr:graphicFrame macro="">
      <xdr:nvGraphicFramePr>
        <xdr:cNvPr id="2" name="グラフ 3">
          <a:extLst>
            <a:ext uri="{FF2B5EF4-FFF2-40B4-BE49-F238E27FC236}">
              <a16:creationId xmlns:a16="http://schemas.microsoft.com/office/drawing/2014/main" xmlns="" id="{9DFF12D6-3DF4-4F44-9024-4000F8389B1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99</xdr:col>
      <xdr:colOff>3732</xdr:colOff>
      <xdr:row>16</xdr:row>
      <xdr:rowOff>11207</xdr:rowOff>
    </xdr:from>
    <xdr:to>
      <xdr:col>182</xdr:col>
      <xdr:colOff>1830</xdr:colOff>
      <xdr:row>32</xdr:row>
      <xdr:rowOff>156882</xdr:rowOff>
    </xdr:to>
    <xdr:graphicFrame macro="">
      <xdr:nvGraphicFramePr>
        <xdr:cNvPr id="3" name="グラフ 2">
          <a:extLst>
            <a:ext uri="{FF2B5EF4-FFF2-40B4-BE49-F238E27FC236}">
              <a16:creationId xmlns:a16="http://schemas.microsoft.com/office/drawing/2014/main" xmlns="" id="{1F1F5A2C-22E0-4FD2-987F-00C6583A88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11203</xdr:colOff>
      <xdr:row>16</xdr:row>
      <xdr:rowOff>11207</xdr:rowOff>
    </xdr:from>
    <xdr:to>
      <xdr:col>90</xdr:col>
      <xdr:colOff>9301</xdr:colOff>
      <xdr:row>32</xdr:row>
      <xdr:rowOff>156882</xdr:rowOff>
    </xdr:to>
    <xdr:graphicFrame macro="">
      <xdr:nvGraphicFramePr>
        <xdr:cNvPr id="4" name="グラフ 1">
          <a:extLst>
            <a:ext uri="{FF2B5EF4-FFF2-40B4-BE49-F238E27FC236}">
              <a16:creationId xmlns:a16="http://schemas.microsoft.com/office/drawing/2014/main" xmlns="" id="{526995DD-D2F4-45B6-92EA-09D46560584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282</xdr:col>
      <xdr:colOff>33614</xdr:colOff>
      <xdr:row>38</xdr:row>
      <xdr:rowOff>1</xdr:rowOff>
    </xdr:from>
    <xdr:to>
      <xdr:col>365</xdr:col>
      <xdr:colOff>31712</xdr:colOff>
      <xdr:row>54</xdr:row>
      <xdr:rowOff>145676</xdr:rowOff>
    </xdr:to>
    <xdr:graphicFrame macro="">
      <xdr:nvGraphicFramePr>
        <xdr:cNvPr id="5" name="グラフ 7">
          <a:extLst>
            <a:ext uri="{FF2B5EF4-FFF2-40B4-BE49-F238E27FC236}">
              <a16:creationId xmlns:a16="http://schemas.microsoft.com/office/drawing/2014/main" xmlns="" id="{A4E0D206-E7DB-4B1B-8A04-75EEBA9998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190</xdr:col>
      <xdr:colOff>41084</xdr:colOff>
      <xdr:row>38</xdr:row>
      <xdr:rowOff>11207</xdr:rowOff>
    </xdr:from>
    <xdr:to>
      <xdr:col>273</xdr:col>
      <xdr:colOff>39182</xdr:colOff>
      <xdr:row>54</xdr:row>
      <xdr:rowOff>156882</xdr:rowOff>
    </xdr:to>
    <xdr:graphicFrame macro="">
      <xdr:nvGraphicFramePr>
        <xdr:cNvPr id="6" name="グラフ 6">
          <a:extLst>
            <a:ext uri="{FF2B5EF4-FFF2-40B4-BE49-F238E27FC236}">
              <a16:creationId xmlns:a16="http://schemas.microsoft.com/office/drawing/2014/main" xmlns="" id="{04741D6B-3739-47B4-9C14-AFF18DF19C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99</xdr:col>
      <xdr:colOff>3732</xdr:colOff>
      <xdr:row>38</xdr:row>
      <xdr:rowOff>11207</xdr:rowOff>
    </xdr:from>
    <xdr:to>
      <xdr:col>182</xdr:col>
      <xdr:colOff>1830</xdr:colOff>
      <xdr:row>54</xdr:row>
      <xdr:rowOff>156882</xdr:rowOff>
    </xdr:to>
    <xdr:graphicFrame macro="">
      <xdr:nvGraphicFramePr>
        <xdr:cNvPr id="7" name="グラフ 5">
          <a:extLst>
            <a:ext uri="{FF2B5EF4-FFF2-40B4-BE49-F238E27FC236}">
              <a16:creationId xmlns:a16="http://schemas.microsoft.com/office/drawing/2014/main" xmlns="" id="{5DA8D44F-4E81-4300-A36A-2CDACB9DAA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11203</xdr:colOff>
      <xdr:row>38</xdr:row>
      <xdr:rowOff>11207</xdr:rowOff>
    </xdr:from>
    <xdr:to>
      <xdr:col>90</xdr:col>
      <xdr:colOff>9301</xdr:colOff>
      <xdr:row>54</xdr:row>
      <xdr:rowOff>156882</xdr:rowOff>
    </xdr:to>
    <xdr:graphicFrame macro="">
      <xdr:nvGraphicFramePr>
        <xdr:cNvPr id="8" name="グラフ 4">
          <a:extLst>
            <a:ext uri="{FF2B5EF4-FFF2-40B4-BE49-F238E27FC236}">
              <a16:creationId xmlns:a16="http://schemas.microsoft.com/office/drawing/2014/main" xmlns="" id="{1A53CFB7-79C3-4B26-A75B-E25CCD05C68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282</xdr:col>
      <xdr:colOff>33614</xdr:colOff>
      <xdr:row>62</xdr:row>
      <xdr:rowOff>1</xdr:rowOff>
    </xdr:from>
    <xdr:to>
      <xdr:col>365</xdr:col>
      <xdr:colOff>31712</xdr:colOff>
      <xdr:row>78</xdr:row>
      <xdr:rowOff>145676</xdr:rowOff>
    </xdr:to>
    <xdr:graphicFrame macro="">
      <xdr:nvGraphicFramePr>
        <xdr:cNvPr id="9" name="グラフ 12">
          <a:extLst>
            <a:ext uri="{FF2B5EF4-FFF2-40B4-BE49-F238E27FC236}">
              <a16:creationId xmlns:a16="http://schemas.microsoft.com/office/drawing/2014/main" xmlns="" id="{52913AEB-F1E0-4F70-8C34-EDED7C140F0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190</xdr:col>
      <xdr:colOff>41084</xdr:colOff>
      <xdr:row>62</xdr:row>
      <xdr:rowOff>11207</xdr:rowOff>
    </xdr:from>
    <xdr:to>
      <xdr:col>273</xdr:col>
      <xdr:colOff>39182</xdr:colOff>
      <xdr:row>78</xdr:row>
      <xdr:rowOff>156882</xdr:rowOff>
    </xdr:to>
    <xdr:graphicFrame macro="">
      <xdr:nvGraphicFramePr>
        <xdr:cNvPr id="10" name="グラフ 11">
          <a:extLst>
            <a:ext uri="{FF2B5EF4-FFF2-40B4-BE49-F238E27FC236}">
              <a16:creationId xmlns:a16="http://schemas.microsoft.com/office/drawing/2014/main" xmlns="" id="{C6EB62DC-8B59-44AC-96DB-A1ADA2A072B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11203</xdr:colOff>
      <xdr:row>62</xdr:row>
      <xdr:rowOff>11207</xdr:rowOff>
    </xdr:from>
    <xdr:to>
      <xdr:col>90</xdr:col>
      <xdr:colOff>9301</xdr:colOff>
      <xdr:row>78</xdr:row>
      <xdr:rowOff>156882</xdr:rowOff>
    </xdr:to>
    <xdr:graphicFrame macro="">
      <xdr:nvGraphicFramePr>
        <xdr:cNvPr id="11" name="グラフ 8">
          <a:extLst>
            <a:ext uri="{FF2B5EF4-FFF2-40B4-BE49-F238E27FC236}">
              <a16:creationId xmlns:a16="http://schemas.microsoft.com/office/drawing/2014/main" xmlns="" id="{CC66A735-0791-4BDF-9C8F-F0A38F4567D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284</xdr:col>
      <xdr:colOff>28575</xdr:colOff>
      <xdr:row>16</xdr:row>
      <xdr:rowOff>0</xdr:rowOff>
    </xdr:from>
    <xdr:to>
      <xdr:col>365</xdr:col>
      <xdr:colOff>29936</xdr:colOff>
      <xdr:row>32</xdr:row>
      <xdr:rowOff>145354</xdr:rowOff>
    </xdr:to>
    <xdr:graphicFrame macro="">
      <xdr:nvGraphicFramePr>
        <xdr:cNvPr id="12" name="グラフ 13">
          <a:extLst>
            <a:ext uri="{FF2B5EF4-FFF2-40B4-BE49-F238E27FC236}">
              <a16:creationId xmlns:a16="http://schemas.microsoft.com/office/drawing/2014/main" xmlns="" id="{21178044-7D3F-4403-8809-21B58FD29C4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7</xdr:col>
      <xdr:colOff>14126</xdr:colOff>
      <xdr:row>63</xdr:row>
      <xdr:rowOff>103025</xdr:rowOff>
    </xdr:from>
    <xdr:to>
      <xdr:col>90</xdr:col>
      <xdr:colOff>9524</xdr:colOff>
      <xdr:row>78</xdr:row>
      <xdr:rowOff>149773</xdr:rowOff>
    </xdr:to>
    <xdr:sp macro="" textlink="">
      <xdr:nvSpPr>
        <xdr:cNvPr id="13" name="テキスト ボックス 12">
          <a:extLst>
            <a:ext uri="{FF2B5EF4-FFF2-40B4-BE49-F238E27FC236}">
              <a16:creationId xmlns:a16="http://schemas.microsoft.com/office/drawing/2014/main" xmlns="" id="{03B288A6-80EB-470D-8F0D-705ABD18C7B8}"/>
            </a:ext>
          </a:extLst>
        </xdr:cNvPr>
        <xdr:cNvSpPr txBox="1"/>
      </xdr:nvSpPr>
      <xdr:spPr>
        <a:xfrm>
          <a:off x="518951" y="10952000"/>
          <a:ext cx="3948273"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190</xdr:col>
      <xdr:colOff>37733</xdr:colOff>
      <xdr:row>63</xdr:row>
      <xdr:rowOff>103025</xdr:rowOff>
    </xdr:from>
    <xdr:to>
      <xdr:col>273</xdr:col>
      <xdr:colOff>38100</xdr:colOff>
      <xdr:row>78</xdr:row>
      <xdr:rowOff>149773</xdr:rowOff>
    </xdr:to>
    <xdr:sp macro="" textlink="">
      <xdr:nvSpPr>
        <xdr:cNvPr id="14" name="テキスト ボックス 13">
          <a:extLst>
            <a:ext uri="{FF2B5EF4-FFF2-40B4-BE49-F238E27FC236}">
              <a16:creationId xmlns:a16="http://schemas.microsoft.com/office/drawing/2014/main" xmlns="" id="{17B459AF-218E-409B-BD35-DAA9354AAB97}"/>
            </a:ext>
          </a:extLst>
        </xdr:cNvPr>
        <xdr:cNvSpPr txBox="1"/>
      </xdr:nvSpPr>
      <xdr:spPr>
        <a:xfrm>
          <a:off x="9257933" y="10952000"/>
          <a:ext cx="3953242"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L$88">
      <cdr:nvSpPr>
        <cdr:cNvPr id="2" name="テキスト ボックス 17"/>
        <cdr:cNvSpPr txBox="1"/>
      </cdr:nvSpPr>
      <cdr:spPr>
        <a:xfrm xmlns:a="http://schemas.openxmlformats.org/drawingml/2006/main">
          <a:off x="3348445" y="202954"/>
          <a:ext cx="774392" cy="24460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86D9D40-A7C7-4AD7-A3A2-34284E580A8B}"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I$88">
      <cdr:nvSpPr>
        <cdr:cNvPr id="2" name="テキスト ボックス 17"/>
        <cdr:cNvSpPr txBox="1"/>
      </cdr:nvSpPr>
      <cdr:spPr>
        <a:xfrm xmlns:a="http://schemas.openxmlformats.org/drawingml/2006/main">
          <a:off x="3348444" y="191386"/>
          <a:ext cx="774393" cy="24457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21D67CE-9AC7-4A0B-9EB1-453337654CA9}"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cdr:x>
      <cdr:y>0.01145</cdr:y>
    </cdr:from>
    <cdr:to>
      <cdr:x>1</cdr:x>
      <cdr:y>0.09289</cdr:y>
    </cdr:to>
    <cdr:sp macro="" textlink="">
      <cdr:nvSpPr>
        <cdr:cNvPr id="2" name="テキスト ボックス 17"/>
        <cdr:cNvSpPr txBox="1"/>
      </cdr:nvSpPr>
      <cdr:spPr>
        <a:xfrm xmlns:a="http://schemas.openxmlformats.org/drawingml/2006/main">
          <a:off x="0" y="32870"/>
          <a:ext cx="3359204" cy="233783"/>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dk1"/>
              </a:solidFill>
              <a:effectLst/>
              <a:latin typeface="ＭＳ ゴシック" panose="020B0609070205080204" pitchFamily="49" charset="-128"/>
              <a:ea typeface="ＭＳ ゴシック" panose="020B0609070205080204" pitchFamily="49" charset="-128"/>
              <a:cs typeface="+mn-cs"/>
            </a:rPr>
            <a:t>⑬施設と周辺地域の宿泊客数動向</a:t>
          </a:r>
          <a:endParaRPr lang="ja-JP" altLang="ja-JP">
            <a:effectLst/>
            <a:latin typeface="ＭＳ ゴシック" panose="020B0609070205080204" pitchFamily="49" charset="-128"/>
            <a:ea typeface="ＭＳ ゴシック" panose="020B0609070205080204"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D$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66CC49D-1B78-4084-9530-543B7D7585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【4,220】</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0.07524</cdr:y>
    </cdr:from>
    <cdr:to>
      <cdr:x>1</cdr:x>
      <cdr:y>0.15875</cdr:y>
    </cdr:to>
    <cdr:sp macro="" textlink="法非適用_観光施設・休養宿泊施設事業!$C$88">
      <cdr:nvSpPr>
        <cdr:cNvPr id="2" name="テキスト ボックス 17"/>
        <cdr:cNvSpPr txBox="1"/>
      </cdr:nvSpPr>
      <cdr:spPr>
        <a:xfrm xmlns:a="http://schemas.openxmlformats.org/drawingml/2006/main">
          <a:off x="3208862" y="217363"/>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E28782C-303E-4A98-A94B-AE7C42C07F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【19.5】</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0.80864</cdr:x>
      <cdr:y>0.07129</cdr:y>
    </cdr:from>
    <cdr:to>
      <cdr:x>0.99647</cdr:x>
      <cdr:y>0.1548</cdr:y>
    </cdr:to>
    <cdr:sp macro="" textlink="法非適用_観光施設・休養宿泊施設事業!$B$88">
      <cdr:nvSpPr>
        <cdr:cNvPr id="2" name="テキスト ボックス 17"/>
        <cdr:cNvSpPr txBox="1"/>
      </cdr:nvSpPr>
      <cdr:spPr>
        <a:xfrm xmlns:a="http://schemas.openxmlformats.org/drawingml/2006/main">
          <a:off x="3194924" y="205952"/>
          <a:ext cx="742112"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H$88">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EB53DB-B04E-4415-B635-014316C4A7F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【△5,790】</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0.0647</cdr:y>
    </cdr:from>
    <cdr:to>
      <cdr:x>1</cdr:x>
      <cdr:y>0.14821</cdr:y>
    </cdr:to>
    <cdr:sp macro="" textlink="法非適用_観光施設・休養宿泊施設事業!$G$88">
      <cdr:nvSpPr>
        <cdr:cNvPr id="2" name="テキスト ボックス 17"/>
        <cdr:cNvSpPr txBox="1"/>
      </cdr:nvSpPr>
      <cdr:spPr>
        <a:xfrm xmlns:a="http://schemas.openxmlformats.org/drawingml/2006/main">
          <a:off x="3208862" y="18690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851D100-0C55-462F-B918-44F5B56406F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【△106.0】</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F$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550271F-E86A-4283-9F87-8D0096C915D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【32.5】</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0.06799</cdr:y>
    </cdr:from>
    <cdr:to>
      <cdr:x>1</cdr:x>
      <cdr:y>0.1515</cdr:y>
    </cdr:to>
    <cdr:sp macro="" textlink="法非適用_観光施設・休養宿泊施設事業!$E$88">
      <cdr:nvSpPr>
        <cdr:cNvPr id="2" name="テキスト ボックス 17"/>
        <cdr:cNvSpPr txBox="1"/>
      </cdr:nvSpPr>
      <cdr:spPr>
        <a:xfrm xmlns:a="http://schemas.openxmlformats.org/drawingml/2006/main">
          <a:off x="3208862" y="19642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0958BCD-6A51-4B56-81C1-B075B456220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【22.1】</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M$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E700DF6-C4AE-4962-806C-96C727E42AC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NW88"/>
  <sheetViews>
    <sheetView showGridLines="0" tabSelected="1" zoomScale="55" zoomScaleNormal="55" zoomScaleSheetLayoutView="70" workbookViewId="0">
      <selection activeCell="NI83" sqref="NI83"/>
    </sheetView>
  </sheetViews>
  <sheetFormatPr defaultColWidth="2.625" defaultRowHeight="13.5" x14ac:dyDescent="0.15"/>
  <cols>
    <col min="1" max="1" width="2.625" customWidth="1"/>
    <col min="2" max="2" width="0.875" customWidth="1"/>
    <col min="3" max="371" width="0.625" customWidth="1"/>
    <col min="373" max="387" width="3.125" customWidth="1"/>
  </cols>
  <sheetData>
    <row r="1" spans="1:387"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row>
    <row r="2" spans="1:387"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c r="CA2" s="84"/>
      <c r="CB2" s="84"/>
      <c r="CC2" s="84"/>
      <c r="CD2" s="84"/>
      <c r="CE2" s="84"/>
      <c r="CF2" s="84"/>
      <c r="CG2" s="84"/>
      <c r="CH2" s="84"/>
      <c r="CI2" s="84"/>
      <c r="CJ2" s="84"/>
      <c r="CK2" s="84"/>
      <c r="CL2" s="84"/>
      <c r="CM2" s="84"/>
      <c r="CN2" s="84"/>
      <c r="CO2" s="84"/>
      <c r="CP2" s="84"/>
      <c r="CQ2" s="84"/>
      <c r="CR2" s="84"/>
      <c r="CS2" s="84"/>
      <c r="CT2" s="84"/>
      <c r="CU2" s="84"/>
      <c r="CV2" s="84"/>
      <c r="CW2" s="84"/>
      <c r="CX2" s="84"/>
      <c r="CY2" s="84"/>
      <c r="CZ2" s="84"/>
      <c r="DA2" s="84"/>
      <c r="DB2" s="84"/>
      <c r="DC2" s="84"/>
      <c r="DD2" s="84"/>
      <c r="DE2" s="84"/>
      <c r="DF2" s="84"/>
      <c r="DG2" s="84"/>
      <c r="DH2" s="84"/>
      <c r="DI2" s="84"/>
      <c r="DJ2" s="84"/>
      <c r="DK2" s="84"/>
      <c r="DL2" s="84"/>
      <c r="DM2" s="84"/>
      <c r="DN2" s="84"/>
      <c r="DO2" s="84"/>
      <c r="DP2" s="84"/>
      <c r="DQ2" s="84"/>
      <c r="DR2" s="84"/>
      <c r="DS2" s="84"/>
      <c r="DT2" s="84"/>
      <c r="DU2" s="84"/>
      <c r="DV2" s="84"/>
      <c r="DW2" s="84"/>
      <c r="DX2" s="84"/>
      <c r="DY2" s="84"/>
      <c r="DZ2" s="84"/>
      <c r="EA2" s="84"/>
      <c r="EB2" s="84"/>
      <c r="EC2" s="84"/>
      <c r="ED2" s="84"/>
      <c r="EE2" s="84"/>
      <c r="EF2" s="84"/>
      <c r="EG2" s="84"/>
      <c r="EH2" s="84"/>
      <c r="EI2" s="84"/>
      <c r="EJ2" s="84"/>
      <c r="EK2" s="84"/>
      <c r="EL2" s="84"/>
      <c r="EM2" s="84"/>
      <c r="EN2" s="84"/>
      <c r="EO2" s="84"/>
      <c r="EP2" s="84"/>
      <c r="EQ2" s="84"/>
      <c r="ER2" s="84"/>
      <c r="ES2" s="84"/>
      <c r="ET2" s="84"/>
      <c r="EU2" s="84"/>
      <c r="EV2" s="84"/>
      <c r="EW2" s="84"/>
      <c r="EX2" s="84"/>
      <c r="EY2" s="84"/>
      <c r="EZ2" s="84"/>
      <c r="FA2" s="84"/>
      <c r="FB2" s="84"/>
      <c r="FC2" s="84"/>
      <c r="FD2" s="84"/>
      <c r="FE2" s="84"/>
      <c r="FF2" s="84"/>
      <c r="FG2" s="84"/>
      <c r="FH2" s="84"/>
      <c r="FI2" s="84"/>
      <c r="FJ2" s="84"/>
      <c r="FK2" s="84"/>
      <c r="FL2" s="84"/>
      <c r="FM2" s="84"/>
      <c r="FN2" s="84"/>
      <c r="FO2" s="84"/>
      <c r="FP2" s="84"/>
      <c r="FQ2" s="84"/>
      <c r="FR2" s="84"/>
      <c r="FS2" s="84"/>
      <c r="FT2" s="84"/>
      <c r="FU2" s="84"/>
      <c r="FV2" s="84"/>
      <c r="FW2" s="84"/>
      <c r="FX2" s="84"/>
      <c r="FY2" s="84"/>
      <c r="FZ2" s="84"/>
      <c r="GA2" s="84"/>
      <c r="GB2" s="84"/>
      <c r="GC2" s="84"/>
      <c r="GD2" s="84"/>
      <c r="GE2" s="84"/>
      <c r="GF2" s="84"/>
      <c r="GG2" s="84"/>
      <c r="GH2" s="84"/>
      <c r="GI2" s="84"/>
      <c r="GJ2" s="84"/>
      <c r="GK2" s="84"/>
      <c r="GL2" s="84"/>
      <c r="GM2" s="84"/>
      <c r="GN2" s="84"/>
      <c r="GO2" s="84"/>
      <c r="GP2" s="84"/>
      <c r="GQ2" s="84"/>
      <c r="GR2" s="84"/>
      <c r="GS2" s="84"/>
      <c r="GT2" s="84"/>
      <c r="GU2" s="84"/>
      <c r="GV2" s="84"/>
      <c r="GW2" s="84"/>
      <c r="GX2" s="84"/>
      <c r="GY2" s="84"/>
      <c r="GZ2" s="84"/>
      <c r="HA2" s="84"/>
      <c r="HB2" s="84"/>
      <c r="HC2" s="84"/>
      <c r="HD2" s="84"/>
      <c r="HE2" s="84"/>
      <c r="HF2" s="84"/>
      <c r="HG2" s="84"/>
      <c r="HH2" s="84"/>
      <c r="HI2" s="84"/>
      <c r="HJ2" s="84"/>
      <c r="HK2" s="84"/>
      <c r="HL2" s="84"/>
      <c r="HM2" s="84"/>
      <c r="HN2" s="84"/>
      <c r="HO2" s="84"/>
      <c r="HP2" s="84"/>
      <c r="HQ2" s="84"/>
      <c r="HR2" s="84"/>
      <c r="HS2" s="84"/>
      <c r="HT2" s="84"/>
      <c r="HU2" s="84"/>
      <c r="HV2" s="84"/>
      <c r="HW2" s="84"/>
      <c r="HX2" s="84"/>
      <c r="HY2" s="84"/>
      <c r="HZ2" s="84"/>
      <c r="IA2" s="84"/>
      <c r="IB2" s="84"/>
      <c r="IC2" s="84"/>
      <c r="ID2" s="84"/>
      <c r="IE2" s="84"/>
      <c r="IF2" s="84"/>
      <c r="IG2" s="84"/>
      <c r="IH2" s="84"/>
      <c r="II2" s="84"/>
      <c r="IJ2" s="84"/>
      <c r="IK2" s="84"/>
      <c r="IL2" s="84"/>
      <c r="IM2" s="84"/>
      <c r="IN2" s="84"/>
      <c r="IO2" s="84"/>
      <c r="IP2" s="84"/>
      <c r="IQ2" s="84"/>
      <c r="IR2" s="84"/>
      <c r="IS2" s="84"/>
      <c r="IT2" s="84"/>
      <c r="IU2" s="84"/>
      <c r="IV2" s="84"/>
      <c r="IW2" s="84"/>
      <c r="IX2" s="84"/>
      <c r="IY2" s="84"/>
      <c r="IZ2" s="84"/>
      <c r="JA2" s="84"/>
      <c r="JB2" s="84"/>
      <c r="JC2" s="84"/>
      <c r="JD2" s="84"/>
      <c r="JE2" s="84"/>
      <c r="JF2" s="84"/>
      <c r="JG2" s="84"/>
      <c r="JH2" s="84"/>
      <c r="JI2" s="84"/>
      <c r="JJ2" s="84"/>
      <c r="JK2" s="84"/>
      <c r="JL2" s="84"/>
      <c r="JM2" s="84"/>
      <c r="JN2" s="84"/>
      <c r="JO2" s="84"/>
      <c r="JP2" s="84"/>
      <c r="JQ2" s="84"/>
      <c r="JR2" s="84"/>
      <c r="JS2" s="84"/>
      <c r="JT2" s="84"/>
      <c r="JU2" s="84"/>
      <c r="JV2" s="84"/>
      <c r="JW2" s="84"/>
      <c r="JX2" s="84"/>
      <c r="JY2" s="84"/>
      <c r="JZ2" s="84"/>
      <c r="KA2" s="84"/>
      <c r="KB2" s="84"/>
      <c r="KC2" s="84"/>
      <c r="KD2" s="84"/>
      <c r="KE2" s="84"/>
      <c r="KF2" s="84"/>
      <c r="KG2" s="84"/>
      <c r="KH2" s="84"/>
      <c r="KI2" s="84"/>
      <c r="KJ2" s="84"/>
      <c r="KK2" s="84"/>
      <c r="KL2" s="84"/>
      <c r="KM2" s="84"/>
      <c r="KN2" s="84"/>
      <c r="KO2" s="84"/>
      <c r="KP2" s="84"/>
      <c r="KQ2" s="84"/>
      <c r="KR2" s="84"/>
      <c r="KS2" s="84"/>
      <c r="KT2" s="84"/>
      <c r="KU2" s="84"/>
      <c r="KV2" s="84"/>
      <c r="KW2" s="84"/>
      <c r="KX2" s="84"/>
      <c r="KY2" s="84"/>
      <c r="KZ2" s="84"/>
      <c r="LA2" s="84"/>
      <c r="LB2" s="84"/>
      <c r="LC2" s="84"/>
      <c r="LD2" s="84"/>
      <c r="LE2" s="84"/>
      <c r="LF2" s="84"/>
      <c r="LG2" s="84"/>
      <c r="LH2" s="84"/>
      <c r="LI2" s="84"/>
      <c r="LJ2" s="84"/>
      <c r="LK2" s="84"/>
      <c r="LL2" s="84"/>
      <c r="LM2" s="84"/>
      <c r="LN2" s="84"/>
      <c r="LO2" s="84"/>
      <c r="LP2" s="84"/>
      <c r="LQ2" s="84"/>
      <c r="LR2" s="84"/>
      <c r="LS2" s="84"/>
      <c r="LT2" s="84"/>
      <c r="LU2" s="84"/>
      <c r="LV2" s="84"/>
      <c r="LW2" s="84"/>
      <c r="LX2" s="84"/>
      <c r="LY2" s="84"/>
      <c r="LZ2" s="84"/>
      <c r="MA2" s="84"/>
      <c r="MB2" s="84"/>
      <c r="MC2" s="84"/>
      <c r="MD2" s="84"/>
      <c r="ME2" s="84"/>
      <c r="MF2" s="84"/>
      <c r="MG2" s="84"/>
      <c r="MH2" s="84"/>
      <c r="MI2" s="84"/>
      <c r="MJ2" s="84"/>
      <c r="MK2" s="84"/>
      <c r="ML2" s="84"/>
      <c r="MM2" s="84"/>
      <c r="MN2" s="84"/>
      <c r="MO2" s="84"/>
      <c r="MP2" s="84"/>
      <c r="MQ2" s="84"/>
      <c r="MR2" s="84"/>
      <c r="MS2" s="84"/>
      <c r="MT2" s="84"/>
      <c r="MU2" s="84"/>
      <c r="MV2" s="84"/>
      <c r="MW2" s="84"/>
      <c r="MX2" s="84"/>
      <c r="MY2" s="84"/>
      <c r="MZ2" s="84"/>
      <c r="NA2" s="84"/>
      <c r="NB2" s="84"/>
      <c r="NC2" s="84"/>
      <c r="ND2" s="84"/>
      <c r="NE2" s="84"/>
      <c r="NF2" s="84"/>
      <c r="NG2" s="84"/>
      <c r="NH2" s="84"/>
      <c r="NI2" s="84"/>
      <c r="NJ2" s="84"/>
      <c r="NK2" s="84"/>
      <c r="NL2" s="84"/>
      <c r="NM2" s="84"/>
      <c r="NN2" s="84"/>
      <c r="NO2" s="84"/>
      <c r="NP2" s="84"/>
      <c r="NQ2" s="84"/>
      <c r="NR2" s="84"/>
      <c r="NS2" s="84"/>
      <c r="NT2" s="84"/>
      <c r="NU2" s="84"/>
      <c r="NV2" s="84"/>
      <c r="NW2" s="84"/>
    </row>
    <row r="3" spans="1:387"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c r="CA3" s="84"/>
      <c r="CB3" s="84"/>
      <c r="CC3" s="84"/>
      <c r="CD3" s="84"/>
      <c r="CE3" s="84"/>
      <c r="CF3" s="84"/>
      <c r="CG3" s="84"/>
      <c r="CH3" s="84"/>
      <c r="CI3" s="84"/>
      <c r="CJ3" s="84"/>
      <c r="CK3" s="84"/>
      <c r="CL3" s="84"/>
      <c r="CM3" s="84"/>
      <c r="CN3" s="84"/>
      <c r="CO3" s="84"/>
      <c r="CP3" s="84"/>
      <c r="CQ3" s="84"/>
      <c r="CR3" s="84"/>
      <c r="CS3" s="84"/>
      <c r="CT3" s="84"/>
      <c r="CU3" s="84"/>
      <c r="CV3" s="84"/>
      <c r="CW3" s="84"/>
      <c r="CX3" s="84"/>
      <c r="CY3" s="84"/>
      <c r="CZ3" s="84"/>
      <c r="DA3" s="84"/>
      <c r="DB3" s="84"/>
      <c r="DC3" s="84"/>
      <c r="DD3" s="84"/>
      <c r="DE3" s="84"/>
      <c r="DF3" s="84"/>
      <c r="DG3" s="84"/>
      <c r="DH3" s="84"/>
      <c r="DI3" s="84"/>
      <c r="DJ3" s="84"/>
      <c r="DK3" s="84"/>
      <c r="DL3" s="84"/>
      <c r="DM3" s="84"/>
      <c r="DN3" s="84"/>
      <c r="DO3" s="84"/>
      <c r="DP3" s="84"/>
      <c r="DQ3" s="84"/>
      <c r="DR3" s="84"/>
      <c r="DS3" s="84"/>
      <c r="DT3" s="84"/>
      <c r="DU3" s="84"/>
      <c r="DV3" s="84"/>
      <c r="DW3" s="84"/>
      <c r="DX3" s="84"/>
      <c r="DY3" s="84"/>
      <c r="DZ3" s="84"/>
      <c r="EA3" s="84"/>
      <c r="EB3" s="84"/>
      <c r="EC3" s="84"/>
      <c r="ED3" s="84"/>
      <c r="EE3" s="84"/>
      <c r="EF3" s="84"/>
      <c r="EG3" s="84"/>
      <c r="EH3" s="84"/>
      <c r="EI3" s="84"/>
      <c r="EJ3" s="84"/>
      <c r="EK3" s="84"/>
      <c r="EL3" s="84"/>
      <c r="EM3" s="84"/>
      <c r="EN3" s="84"/>
      <c r="EO3" s="84"/>
      <c r="EP3" s="84"/>
      <c r="EQ3" s="84"/>
      <c r="ER3" s="84"/>
      <c r="ES3" s="84"/>
      <c r="ET3" s="84"/>
      <c r="EU3" s="84"/>
      <c r="EV3" s="84"/>
      <c r="EW3" s="84"/>
      <c r="EX3" s="84"/>
      <c r="EY3" s="84"/>
      <c r="EZ3" s="84"/>
      <c r="FA3" s="84"/>
      <c r="FB3" s="84"/>
      <c r="FC3" s="84"/>
      <c r="FD3" s="84"/>
      <c r="FE3" s="84"/>
      <c r="FF3" s="84"/>
      <c r="FG3" s="84"/>
      <c r="FH3" s="84"/>
      <c r="FI3" s="84"/>
      <c r="FJ3" s="84"/>
      <c r="FK3" s="84"/>
      <c r="FL3" s="84"/>
      <c r="FM3" s="84"/>
      <c r="FN3" s="84"/>
      <c r="FO3" s="84"/>
      <c r="FP3" s="84"/>
      <c r="FQ3" s="84"/>
      <c r="FR3" s="84"/>
      <c r="FS3" s="84"/>
      <c r="FT3" s="84"/>
      <c r="FU3" s="84"/>
      <c r="FV3" s="84"/>
      <c r="FW3" s="84"/>
      <c r="FX3" s="84"/>
      <c r="FY3" s="84"/>
      <c r="FZ3" s="84"/>
      <c r="GA3" s="84"/>
      <c r="GB3" s="84"/>
      <c r="GC3" s="84"/>
      <c r="GD3" s="84"/>
      <c r="GE3" s="84"/>
      <c r="GF3" s="84"/>
      <c r="GG3" s="84"/>
      <c r="GH3" s="84"/>
      <c r="GI3" s="84"/>
      <c r="GJ3" s="84"/>
      <c r="GK3" s="84"/>
      <c r="GL3" s="84"/>
      <c r="GM3" s="84"/>
      <c r="GN3" s="84"/>
      <c r="GO3" s="84"/>
      <c r="GP3" s="84"/>
      <c r="GQ3" s="84"/>
      <c r="GR3" s="84"/>
      <c r="GS3" s="84"/>
      <c r="GT3" s="84"/>
      <c r="GU3" s="84"/>
      <c r="GV3" s="84"/>
      <c r="GW3" s="84"/>
      <c r="GX3" s="84"/>
      <c r="GY3" s="84"/>
      <c r="GZ3" s="84"/>
      <c r="HA3" s="84"/>
      <c r="HB3" s="84"/>
      <c r="HC3" s="84"/>
      <c r="HD3" s="84"/>
      <c r="HE3" s="84"/>
      <c r="HF3" s="84"/>
      <c r="HG3" s="84"/>
      <c r="HH3" s="84"/>
      <c r="HI3" s="84"/>
      <c r="HJ3" s="84"/>
      <c r="HK3" s="84"/>
      <c r="HL3" s="84"/>
      <c r="HM3" s="84"/>
      <c r="HN3" s="84"/>
      <c r="HO3" s="84"/>
      <c r="HP3" s="84"/>
      <c r="HQ3" s="84"/>
      <c r="HR3" s="84"/>
      <c r="HS3" s="84"/>
      <c r="HT3" s="84"/>
      <c r="HU3" s="84"/>
      <c r="HV3" s="84"/>
      <c r="HW3" s="84"/>
      <c r="HX3" s="84"/>
      <c r="HY3" s="84"/>
      <c r="HZ3" s="84"/>
      <c r="IA3" s="84"/>
      <c r="IB3" s="84"/>
      <c r="IC3" s="84"/>
      <c r="ID3" s="84"/>
      <c r="IE3" s="84"/>
      <c r="IF3" s="84"/>
      <c r="IG3" s="84"/>
      <c r="IH3" s="84"/>
      <c r="II3" s="84"/>
      <c r="IJ3" s="84"/>
      <c r="IK3" s="84"/>
      <c r="IL3" s="84"/>
      <c r="IM3" s="84"/>
      <c r="IN3" s="84"/>
      <c r="IO3" s="84"/>
      <c r="IP3" s="84"/>
      <c r="IQ3" s="84"/>
      <c r="IR3" s="84"/>
      <c r="IS3" s="84"/>
      <c r="IT3" s="84"/>
      <c r="IU3" s="84"/>
      <c r="IV3" s="84"/>
      <c r="IW3" s="84"/>
      <c r="IX3" s="84"/>
      <c r="IY3" s="84"/>
      <c r="IZ3" s="84"/>
      <c r="JA3" s="84"/>
      <c r="JB3" s="84"/>
      <c r="JC3" s="84"/>
      <c r="JD3" s="84"/>
      <c r="JE3" s="84"/>
      <c r="JF3" s="84"/>
      <c r="JG3" s="84"/>
      <c r="JH3" s="84"/>
      <c r="JI3" s="84"/>
      <c r="JJ3" s="84"/>
      <c r="JK3" s="84"/>
      <c r="JL3" s="84"/>
      <c r="JM3" s="84"/>
      <c r="JN3" s="84"/>
      <c r="JO3" s="84"/>
      <c r="JP3" s="84"/>
      <c r="JQ3" s="84"/>
      <c r="JR3" s="84"/>
      <c r="JS3" s="84"/>
      <c r="JT3" s="84"/>
      <c r="JU3" s="84"/>
      <c r="JV3" s="84"/>
      <c r="JW3" s="84"/>
      <c r="JX3" s="84"/>
      <c r="JY3" s="84"/>
      <c r="JZ3" s="84"/>
      <c r="KA3" s="84"/>
      <c r="KB3" s="84"/>
      <c r="KC3" s="84"/>
      <c r="KD3" s="84"/>
      <c r="KE3" s="84"/>
      <c r="KF3" s="84"/>
      <c r="KG3" s="84"/>
      <c r="KH3" s="84"/>
      <c r="KI3" s="84"/>
      <c r="KJ3" s="84"/>
      <c r="KK3" s="84"/>
      <c r="KL3" s="84"/>
      <c r="KM3" s="84"/>
      <c r="KN3" s="84"/>
      <c r="KO3" s="84"/>
      <c r="KP3" s="84"/>
      <c r="KQ3" s="84"/>
      <c r="KR3" s="84"/>
      <c r="KS3" s="84"/>
      <c r="KT3" s="84"/>
      <c r="KU3" s="84"/>
      <c r="KV3" s="84"/>
      <c r="KW3" s="84"/>
      <c r="KX3" s="84"/>
      <c r="KY3" s="84"/>
      <c r="KZ3" s="84"/>
      <c r="LA3" s="84"/>
      <c r="LB3" s="84"/>
      <c r="LC3" s="84"/>
      <c r="LD3" s="84"/>
      <c r="LE3" s="84"/>
      <c r="LF3" s="84"/>
      <c r="LG3" s="84"/>
      <c r="LH3" s="84"/>
      <c r="LI3" s="84"/>
      <c r="LJ3" s="84"/>
      <c r="LK3" s="84"/>
      <c r="LL3" s="84"/>
      <c r="LM3" s="84"/>
      <c r="LN3" s="84"/>
      <c r="LO3" s="84"/>
      <c r="LP3" s="84"/>
      <c r="LQ3" s="84"/>
      <c r="LR3" s="84"/>
      <c r="LS3" s="84"/>
      <c r="LT3" s="84"/>
      <c r="LU3" s="84"/>
      <c r="LV3" s="84"/>
      <c r="LW3" s="84"/>
      <c r="LX3" s="84"/>
      <c r="LY3" s="84"/>
      <c r="LZ3" s="84"/>
      <c r="MA3" s="84"/>
      <c r="MB3" s="84"/>
      <c r="MC3" s="84"/>
      <c r="MD3" s="84"/>
      <c r="ME3" s="84"/>
      <c r="MF3" s="84"/>
      <c r="MG3" s="84"/>
      <c r="MH3" s="84"/>
      <c r="MI3" s="84"/>
      <c r="MJ3" s="84"/>
      <c r="MK3" s="84"/>
      <c r="ML3" s="84"/>
      <c r="MM3" s="84"/>
      <c r="MN3" s="84"/>
      <c r="MO3" s="84"/>
      <c r="MP3" s="84"/>
      <c r="MQ3" s="84"/>
      <c r="MR3" s="84"/>
      <c r="MS3" s="84"/>
      <c r="MT3" s="84"/>
      <c r="MU3" s="84"/>
      <c r="MV3" s="84"/>
      <c r="MW3" s="84"/>
      <c r="MX3" s="84"/>
      <c r="MY3" s="84"/>
      <c r="MZ3" s="84"/>
      <c r="NA3" s="84"/>
      <c r="NB3" s="84"/>
      <c r="NC3" s="84"/>
      <c r="ND3" s="84"/>
      <c r="NE3" s="84"/>
      <c r="NF3" s="84"/>
      <c r="NG3" s="84"/>
      <c r="NH3" s="84"/>
      <c r="NI3" s="84"/>
      <c r="NJ3" s="84"/>
      <c r="NK3" s="84"/>
      <c r="NL3" s="84"/>
      <c r="NM3" s="84"/>
      <c r="NN3" s="84"/>
      <c r="NO3" s="84"/>
      <c r="NP3" s="84"/>
      <c r="NQ3" s="84"/>
      <c r="NR3" s="84"/>
      <c r="NS3" s="84"/>
      <c r="NT3" s="84"/>
      <c r="NU3" s="84"/>
      <c r="NV3" s="84"/>
      <c r="NW3" s="84"/>
    </row>
    <row r="4" spans="1:387"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c r="CA4" s="84"/>
      <c r="CB4" s="84"/>
      <c r="CC4" s="84"/>
      <c r="CD4" s="84"/>
      <c r="CE4" s="84"/>
      <c r="CF4" s="84"/>
      <c r="CG4" s="84"/>
      <c r="CH4" s="84"/>
      <c r="CI4" s="84"/>
      <c r="CJ4" s="84"/>
      <c r="CK4" s="84"/>
      <c r="CL4" s="84"/>
      <c r="CM4" s="84"/>
      <c r="CN4" s="84"/>
      <c r="CO4" s="84"/>
      <c r="CP4" s="84"/>
      <c r="CQ4" s="84"/>
      <c r="CR4" s="84"/>
      <c r="CS4" s="84"/>
      <c r="CT4" s="84"/>
      <c r="CU4" s="84"/>
      <c r="CV4" s="84"/>
      <c r="CW4" s="84"/>
      <c r="CX4" s="84"/>
      <c r="CY4" s="84"/>
      <c r="CZ4" s="84"/>
      <c r="DA4" s="84"/>
      <c r="DB4" s="84"/>
      <c r="DC4" s="84"/>
      <c r="DD4" s="84"/>
      <c r="DE4" s="84"/>
      <c r="DF4" s="84"/>
      <c r="DG4" s="84"/>
      <c r="DH4" s="84"/>
      <c r="DI4" s="84"/>
      <c r="DJ4" s="84"/>
      <c r="DK4" s="84"/>
      <c r="DL4" s="84"/>
      <c r="DM4" s="84"/>
      <c r="DN4" s="84"/>
      <c r="DO4" s="84"/>
      <c r="DP4" s="84"/>
      <c r="DQ4" s="84"/>
      <c r="DR4" s="84"/>
      <c r="DS4" s="84"/>
      <c r="DT4" s="84"/>
      <c r="DU4" s="84"/>
      <c r="DV4" s="84"/>
      <c r="DW4" s="84"/>
      <c r="DX4" s="84"/>
      <c r="DY4" s="84"/>
      <c r="DZ4" s="84"/>
      <c r="EA4" s="84"/>
      <c r="EB4" s="84"/>
      <c r="EC4" s="84"/>
      <c r="ED4" s="84"/>
      <c r="EE4" s="84"/>
      <c r="EF4" s="84"/>
      <c r="EG4" s="84"/>
      <c r="EH4" s="84"/>
      <c r="EI4" s="84"/>
      <c r="EJ4" s="84"/>
      <c r="EK4" s="84"/>
      <c r="EL4" s="84"/>
      <c r="EM4" s="84"/>
      <c r="EN4" s="84"/>
      <c r="EO4" s="84"/>
      <c r="EP4" s="84"/>
      <c r="EQ4" s="84"/>
      <c r="ER4" s="84"/>
      <c r="ES4" s="84"/>
      <c r="ET4" s="84"/>
      <c r="EU4" s="84"/>
      <c r="EV4" s="84"/>
      <c r="EW4" s="84"/>
      <c r="EX4" s="84"/>
      <c r="EY4" s="84"/>
      <c r="EZ4" s="84"/>
      <c r="FA4" s="84"/>
      <c r="FB4" s="84"/>
      <c r="FC4" s="84"/>
      <c r="FD4" s="84"/>
      <c r="FE4" s="84"/>
      <c r="FF4" s="84"/>
      <c r="FG4" s="84"/>
      <c r="FH4" s="84"/>
      <c r="FI4" s="84"/>
      <c r="FJ4" s="84"/>
      <c r="FK4" s="84"/>
      <c r="FL4" s="84"/>
      <c r="FM4" s="84"/>
      <c r="FN4" s="84"/>
      <c r="FO4" s="84"/>
      <c r="FP4" s="84"/>
      <c r="FQ4" s="84"/>
      <c r="FR4" s="84"/>
      <c r="FS4" s="84"/>
      <c r="FT4" s="84"/>
      <c r="FU4" s="84"/>
      <c r="FV4" s="84"/>
      <c r="FW4" s="84"/>
      <c r="FX4" s="84"/>
      <c r="FY4" s="84"/>
      <c r="FZ4" s="84"/>
      <c r="GA4" s="84"/>
      <c r="GB4" s="84"/>
      <c r="GC4" s="84"/>
      <c r="GD4" s="84"/>
      <c r="GE4" s="84"/>
      <c r="GF4" s="84"/>
      <c r="GG4" s="84"/>
      <c r="GH4" s="84"/>
      <c r="GI4" s="84"/>
      <c r="GJ4" s="84"/>
      <c r="GK4" s="84"/>
      <c r="GL4" s="84"/>
      <c r="GM4" s="84"/>
      <c r="GN4" s="84"/>
      <c r="GO4" s="84"/>
      <c r="GP4" s="84"/>
      <c r="GQ4" s="84"/>
      <c r="GR4" s="84"/>
      <c r="GS4" s="84"/>
      <c r="GT4" s="84"/>
      <c r="GU4" s="84"/>
      <c r="GV4" s="84"/>
      <c r="GW4" s="84"/>
      <c r="GX4" s="84"/>
      <c r="GY4" s="84"/>
      <c r="GZ4" s="84"/>
      <c r="HA4" s="84"/>
      <c r="HB4" s="84"/>
      <c r="HC4" s="84"/>
      <c r="HD4" s="84"/>
      <c r="HE4" s="84"/>
      <c r="HF4" s="84"/>
      <c r="HG4" s="84"/>
      <c r="HH4" s="84"/>
      <c r="HI4" s="84"/>
      <c r="HJ4" s="84"/>
      <c r="HK4" s="84"/>
      <c r="HL4" s="84"/>
      <c r="HM4" s="84"/>
      <c r="HN4" s="84"/>
      <c r="HO4" s="84"/>
      <c r="HP4" s="84"/>
      <c r="HQ4" s="84"/>
      <c r="HR4" s="84"/>
      <c r="HS4" s="84"/>
      <c r="HT4" s="84"/>
      <c r="HU4" s="84"/>
      <c r="HV4" s="84"/>
      <c r="HW4" s="84"/>
      <c r="HX4" s="84"/>
      <c r="HY4" s="84"/>
      <c r="HZ4" s="84"/>
      <c r="IA4" s="84"/>
      <c r="IB4" s="84"/>
      <c r="IC4" s="84"/>
      <c r="ID4" s="84"/>
      <c r="IE4" s="84"/>
      <c r="IF4" s="84"/>
      <c r="IG4" s="84"/>
      <c r="IH4" s="84"/>
      <c r="II4" s="84"/>
      <c r="IJ4" s="84"/>
      <c r="IK4" s="84"/>
      <c r="IL4" s="84"/>
      <c r="IM4" s="84"/>
      <c r="IN4" s="84"/>
      <c r="IO4" s="84"/>
      <c r="IP4" s="84"/>
      <c r="IQ4" s="84"/>
      <c r="IR4" s="84"/>
      <c r="IS4" s="84"/>
      <c r="IT4" s="84"/>
      <c r="IU4" s="84"/>
      <c r="IV4" s="84"/>
      <c r="IW4" s="84"/>
      <c r="IX4" s="84"/>
      <c r="IY4" s="84"/>
      <c r="IZ4" s="84"/>
      <c r="JA4" s="84"/>
      <c r="JB4" s="84"/>
      <c r="JC4" s="84"/>
      <c r="JD4" s="84"/>
      <c r="JE4" s="84"/>
      <c r="JF4" s="84"/>
      <c r="JG4" s="84"/>
      <c r="JH4" s="84"/>
      <c r="JI4" s="84"/>
      <c r="JJ4" s="84"/>
      <c r="JK4" s="84"/>
      <c r="JL4" s="84"/>
      <c r="JM4" s="84"/>
      <c r="JN4" s="84"/>
      <c r="JO4" s="84"/>
      <c r="JP4" s="84"/>
      <c r="JQ4" s="84"/>
      <c r="JR4" s="84"/>
      <c r="JS4" s="84"/>
      <c r="JT4" s="84"/>
      <c r="JU4" s="84"/>
      <c r="JV4" s="84"/>
      <c r="JW4" s="84"/>
      <c r="JX4" s="84"/>
      <c r="JY4" s="84"/>
      <c r="JZ4" s="84"/>
      <c r="KA4" s="84"/>
      <c r="KB4" s="84"/>
      <c r="KC4" s="84"/>
      <c r="KD4" s="84"/>
      <c r="KE4" s="84"/>
      <c r="KF4" s="84"/>
      <c r="KG4" s="84"/>
      <c r="KH4" s="84"/>
      <c r="KI4" s="84"/>
      <c r="KJ4" s="84"/>
      <c r="KK4" s="84"/>
      <c r="KL4" s="84"/>
      <c r="KM4" s="84"/>
      <c r="KN4" s="84"/>
      <c r="KO4" s="84"/>
      <c r="KP4" s="84"/>
      <c r="KQ4" s="84"/>
      <c r="KR4" s="84"/>
      <c r="KS4" s="84"/>
      <c r="KT4" s="84"/>
      <c r="KU4" s="84"/>
      <c r="KV4" s="84"/>
      <c r="KW4" s="84"/>
      <c r="KX4" s="84"/>
      <c r="KY4" s="84"/>
      <c r="KZ4" s="84"/>
      <c r="LA4" s="84"/>
      <c r="LB4" s="84"/>
      <c r="LC4" s="84"/>
      <c r="LD4" s="84"/>
      <c r="LE4" s="84"/>
      <c r="LF4" s="84"/>
      <c r="LG4" s="84"/>
      <c r="LH4" s="84"/>
      <c r="LI4" s="84"/>
      <c r="LJ4" s="84"/>
      <c r="LK4" s="84"/>
      <c r="LL4" s="84"/>
      <c r="LM4" s="84"/>
      <c r="LN4" s="84"/>
      <c r="LO4" s="84"/>
      <c r="LP4" s="84"/>
      <c r="LQ4" s="84"/>
      <c r="LR4" s="84"/>
      <c r="LS4" s="84"/>
      <c r="LT4" s="84"/>
      <c r="LU4" s="84"/>
      <c r="LV4" s="84"/>
      <c r="LW4" s="84"/>
      <c r="LX4" s="84"/>
      <c r="LY4" s="84"/>
      <c r="LZ4" s="84"/>
      <c r="MA4" s="84"/>
      <c r="MB4" s="84"/>
      <c r="MC4" s="84"/>
      <c r="MD4" s="84"/>
      <c r="ME4" s="84"/>
      <c r="MF4" s="84"/>
      <c r="MG4" s="84"/>
      <c r="MH4" s="84"/>
      <c r="MI4" s="84"/>
      <c r="MJ4" s="84"/>
      <c r="MK4" s="84"/>
      <c r="ML4" s="84"/>
      <c r="MM4" s="84"/>
      <c r="MN4" s="84"/>
      <c r="MO4" s="84"/>
      <c r="MP4" s="84"/>
      <c r="MQ4" s="84"/>
      <c r="MR4" s="84"/>
      <c r="MS4" s="84"/>
      <c r="MT4" s="84"/>
      <c r="MU4" s="84"/>
      <c r="MV4" s="84"/>
      <c r="MW4" s="84"/>
      <c r="MX4" s="84"/>
      <c r="MY4" s="84"/>
      <c r="MZ4" s="84"/>
      <c r="NA4" s="84"/>
      <c r="NB4" s="84"/>
      <c r="NC4" s="84"/>
      <c r="ND4" s="84"/>
      <c r="NE4" s="84"/>
      <c r="NF4" s="84"/>
      <c r="NG4" s="84"/>
      <c r="NH4" s="84"/>
      <c r="NI4" s="84"/>
      <c r="NJ4" s="84"/>
      <c r="NK4" s="84"/>
      <c r="NL4" s="84"/>
      <c r="NM4" s="84"/>
      <c r="NN4" s="84"/>
      <c r="NO4" s="84"/>
      <c r="NP4" s="84"/>
      <c r="NQ4" s="84"/>
      <c r="NR4" s="84"/>
      <c r="NS4" s="84"/>
      <c r="NT4" s="84"/>
      <c r="NU4" s="84"/>
      <c r="NV4" s="84"/>
      <c r="NW4" s="84"/>
    </row>
    <row r="5" spans="1:387"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row>
    <row r="6" spans="1:387" ht="18.75" customHeight="1" x14ac:dyDescent="0.15">
      <c r="A6" s="2"/>
      <c r="B6" s="85" t="str">
        <f>データ!H6&amp;"　"&amp;データ!I6</f>
        <v>長野県木島平村　ホテルパノラマランド</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5"/>
      <c r="AE6" s="85"/>
      <c r="AF6" s="85"/>
      <c r="AG6" s="85"/>
      <c r="AH6" s="85"/>
      <c r="AI6" s="85"/>
      <c r="AJ6" s="85"/>
      <c r="AK6" s="85"/>
      <c r="AL6" s="85"/>
      <c r="AM6" s="85"/>
      <c r="AN6" s="85"/>
      <c r="AO6" s="85"/>
      <c r="AP6" s="85"/>
      <c r="AQ6" s="85"/>
      <c r="AR6" s="85"/>
      <c r="AS6" s="85"/>
      <c r="AT6" s="85"/>
      <c r="AU6" s="85"/>
      <c r="AV6" s="85"/>
      <c r="AW6" s="85"/>
      <c r="AX6" s="85"/>
      <c r="AY6" s="85"/>
      <c r="AZ6" s="85"/>
      <c r="BA6" s="85"/>
      <c r="BB6" s="85"/>
      <c r="BC6" s="85"/>
      <c r="BD6" s="85"/>
      <c r="BE6" s="85"/>
      <c r="BF6" s="85"/>
      <c r="BG6" s="85"/>
      <c r="BH6" s="85"/>
      <c r="BI6" s="85"/>
      <c r="BJ6" s="85"/>
      <c r="BK6" s="85"/>
      <c r="BL6" s="85"/>
      <c r="BM6" s="85"/>
      <c r="BN6" s="85"/>
      <c r="BO6" s="85"/>
      <c r="BP6" s="85"/>
      <c r="BQ6" s="85"/>
      <c r="BR6" s="85"/>
      <c r="BS6" s="85"/>
      <c r="BT6" s="85"/>
      <c r="BU6" s="85"/>
      <c r="BV6" s="85"/>
      <c r="BW6" s="85"/>
      <c r="BX6" s="85"/>
      <c r="BY6" s="85"/>
      <c r="BZ6" s="85"/>
      <c r="CA6" s="85"/>
      <c r="CB6" s="85"/>
      <c r="CC6" s="85"/>
      <c r="CD6" s="85"/>
      <c r="CE6" s="85"/>
      <c r="CF6" s="85"/>
      <c r="CG6" s="85"/>
      <c r="CH6" s="85"/>
      <c r="CI6" s="85"/>
      <c r="CJ6" s="85"/>
      <c r="CK6" s="85"/>
      <c r="CL6" s="85"/>
      <c r="CM6" s="85"/>
      <c r="CN6" s="85"/>
      <c r="CO6" s="85"/>
      <c r="CP6" s="85"/>
      <c r="CQ6" s="85"/>
      <c r="CR6" s="85"/>
      <c r="CS6" s="85"/>
      <c r="CT6" s="85"/>
      <c r="CU6" s="85"/>
      <c r="CV6" s="85"/>
      <c r="CW6" s="85"/>
      <c r="CX6" s="85"/>
      <c r="CY6" s="85"/>
      <c r="CZ6" s="85"/>
      <c r="DA6" s="85"/>
      <c r="DB6" s="85"/>
      <c r="DC6" s="85"/>
      <c r="DD6" s="85"/>
      <c r="DE6" s="85"/>
      <c r="DF6" s="85"/>
      <c r="DG6" s="85"/>
      <c r="DH6" s="85"/>
      <c r="DI6" s="85"/>
      <c r="DJ6" s="85"/>
      <c r="DK6" s="85"/>
      <c r="DL6" s="85"/>
      <c r="DM6" s="85"/>
      <c r="DN6" s="85"/>
      <c r="DO6" s="85"/>
      <c r="DP6" s="85"/>
      <c r="DQ6" s="85"/>
      <c r="DR6" s="85"/>
      <c r="DS6" s="85"/>
      <c r="DT6" s="85"/>
      <c r="DU6" s="85"/>
      <c r="DV6" s="85"/>
      <c r="DW6" s="85"/>
      <c r="DX6" s="85"/>
      <c r="DY6" s="85"/>
      <c r="DZ6" s="85"/>
      <c r="EA6" s="85"/>
      <c r="EB6" s="85"/>
      <c r="EC6" s="85"/>
      <c r="ED6" s="85"/>
      <c r="EE6" s="85"/>
      <c r="EF6" s="85"/>
      <c r="EG6" s="85"/>
      <c r="EH6" s="85"/>
      <c r="EI6" s="85"/>
      <c r="EJ6" s="85"/>
      <c r="EK6" s="85"/>
      <c r="EL6" s="85"/>
      <c r="EM6" s="85"/>
      <c r="EN6" s="85"/>
      <c r="EO6" s="85"/>
      <c r="EP6" s="85"/>
      <c r="EQ6" s="85"/>
      <c r="ER6" s="85"/>
      <c r="ES6" s="85"/>
      <c r="ET6" s="85"/>
      <c r="EU6" s="85"/>
      <c r="EV6" s="85"/>
      <c r="EW6" s="85"/>
      <c r="EX6" s="85"/>
      <c r="EY6" s="85"/>
      <c r="EZ6" s="85"/>
      <c r="FA6" s="85"/>
      <c r="FB6" s="85"/>
      <c r="FC6" s="85"/>
      <c r="FD6" s="85"/>
      <c r="FE6" s="85"/>
      <c r="FF6" s="85"/>
      <c r="FG6" s="85"/>
      <c r="FH6" s="85"/>
      <c r="FI6" s="85"/>
      <c r="FJ6" s="85"/>
      <c r="FK6" s="85"/>
      <c r="FL6" s="85"/>
      <c r="FM6" s="85"/>
      <c r="FN6" s="85"/>
      <c r="FO6" s="85"/>
      <c r="FP6" s="85"/>
      <c r="FQ6" s="85"/>
      <c r="FR6" s="85"/>
      <c r="FS6" s="85"/>
      <c r="FT6" s="85"/>
      <c r="FU6" s="85"/>
      <c r="FV6" s="85"/>
      <c r="FW6" s="85"/>
      <c r="FX6" s="85"/>
      <c r="FY6" s="85"/>
      <c r="FZ6" s="85"/>
      <c r="GA6" s="85"/>
      <c r="GB6" s="85"/>
      <c r="GC6" s="85"/>
      <c r="GD6" s="85"/>
      <c r="GE6" s="85"/>
      <c r="GF6" s="85"/>
      <c r="GG6" s="85"/>
      <c r="GH6" s="85"/>
      <c r="GI6" s="85"/>
      <c r="GJ6" s="85"/>
      <c r="GK6" s="85"/>
      <c r="GL6" s="85"/>
      <c r="GM6" s="85"/>
      <c r="GN6" s="85"/>
      <c r="GO6" s="85"/>
      <c r="GP6" s="85"/>
      <c r="GQ6" s="85"/>
      <c r="GR6" s="85"/>
      <c r="GS6" s="85"/>
      <c r="GT6" s="85"/>
      <c r="GU6" s="85"/>
      <c r="GV6" s="85"/>
      <c r="GW6" s="85"/>
      <c r="GX6" s="85"/>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4"/>
      <c r="NC6" s="4"/>
      <c r="ND6" s="4"/>
      <c r="NE6" s="4"/>
      <c r="NF6" s="4"/>
      <c r="NG6" s="5"/>
      <c r="NH6" s="3"/>
      <c r="NI6" s="3"/>
      <c r="NJ6" s="3"/>
      <c r="NK6" s="3"/>
      <c r="NL6" s="3"/>
      <c r="NM6" s="3"/>
      <c r="NN6" s="3"/>
      <c r="NO6" s="3"/>
      <c r="NP6" s="3"/>
      <c r="NQ6" s="3"/>
      <c r="NR6" s="3"/>
      <c r="NS6" s="3"/>
      <c r="NT6" s="3"/>
      <c r="NU6" s="3"/>
      <c r="NV6" s="3"/>
      <c r="NW6" s="3"/>
    </row>
    <row r="7" spans="1:387" ht="18.75" customHeight="1" x14ac:dyDescent="0.15">
      <c r="A7" s="2"/>
      <c r="B7" s="86" t="s">
        <v>1</v>
      </c>
      <c r="C7" s="87"/>
      <c r="D7" s="87"/>
      <c r="E7" s="87"/>
      <c r="F7" s="87"/>
      <c r="G7" s="87"/>
      <c r="H7" s="87"/>
      <c r="I7" s="87"/>
      <c r="J7" s="87"/>
      <c r="K7" s="87"/>
      <c r="L7" s="87"/>
      <c r="M7" s="87"/>
      <c r="N7" s="87"/>
      <c r="O7" s="87"/>
      <c r="P7" s="87"/>
      <c r="Q7" s="87"/>
      <c r="R7" s="87"/>
      <c r="S7" s="87"/>
      <c r="T7" s="87"/>
      <c r="U7" s="87"/>
      <c r="V7" s="87"/>
      <c r="W7" s="87"/>
      <c r="X7" s="87"/>
      <c r="Y7" s="87"/>
      <c r="Z7" s="87"/>
      <c r="AA7" s="87"/>
      <c r="AB7" s="87"/>
      <c r="AC7" s="87"/>
      <c r="AD7" s="87"/>
      <c r="AE7" s="87"/>
      <c r="AF7" s="87"/>
      <c r="AG7" s="87"/>
      <c r="AH7" s="87"/>
      <c r="AI7" s="87"/>
      <c r="AJ7" s="87"/>
      <c r="AK7" s="87"/>
      <c r="AL7" s="87"/>
      <c r="AM7" s="87"/>
      <c r="AN7" s="87"/>
      <c r="AO7" s="87"/>
      <c r="AP7" s="88"/>
      <c r="AQ7" s="86" t="s">
        <v>2</v>
      </c>
      <c r="AR7" s="87"/>
      <c r="AS7" s="87"/>
      <c r="AT7" s="87"/>
      <c r="AU7" s="87"/>
      <c r="AV7" s="87"/>
      <c r="AW7" s="87"/>
      <c r="AX7" s="87"/>
      <c r="AY7" s="87"/>
      <c r="AZ7" s="87"/>
      <c r="BA7" s="87"/>
      <c r="BB7" s="87"/>
      <c r="BC7" s="87"/>
      <c r="BD7" s="87"/>
      <c r="BE7" s="87"/>
      <c r="BF7" s="87"/>
      <c r="BG7" s="87"/>
      <c r="BH7" s="87"/>
      <c r="BI7" s="87"/>
      <c r="BJ7" s="87"/>
      <c r="BK7" s="87"/>
      <c r="BL7" s="87"/>
      <c r="BM7" s="87"/>
      <c r="BN7" s="87"/>
      <c r="BO7" s="87"/>
      <c r="BP7" s="87"/>
      <c r="BQ7" s="87"/>
      <c r="BR7" s="87"/>
      <c r="BS7" s="87"/>
      <c r="BT7" s="87"/>
      <c r="BU7" s="87"/>
      <c r="BV7" s="87"/>
      <c r="BW7" s="87"/>
      <c r="BX7" s="87"/>
      <c r="BY7" s="87"/>
      <c r="BZ7" s="87"/>
      <c r="CA7" s="87"/>
      <c r="CB7" s="87"/>
      <c r="CC7" s="87"/>
      <c r="CD7" s="87"/>
      <c r="CE7" s="88"/>
      <c r="CF7" s="86" t="s">
        <v>3</v>
      </c>
      <c r="CG7" s="87"/>
      <c r="CH7" s="87"/>
      <c r="CI7" s="87"/>
      <c r="CJ7" s="87"/>
      <c r="CK7" s="87"/>
      <c r="CL7" s="87"/>
      <c r="CM7" s="87"/>
      <c r="CN7" s="87"/>
      <c r="CO7" s="87"/>
      <c r="CP7" s="87"/>
      <c r="CQ7" s="87"/>
      <c r="CR7" s="87"/>
      <c r="CS7" s="87"/>
      <c r="CT7" s="87"/>
      <c r="CU7" s="87"/>
      <c r="CV7" s="87"/>
      <c r="CW7" s="87"/>
      <c r="CX7" s="87"/>
      <c r="CY7" s="87"/>
      <c r="CZ7" s="87"/>
      <c r="DA7" s="87"/>
      <c r="DB7" s="87"/>
      <c r="DC7" s="87"/>
      <c r="DD7" s="87"/>
      <c r="DE7" s="87"/>
      <c r="DF7" s="87"/>
      <c r="DG7" s="87"/>
      <c r="DH7" s="87"/>
      <c r="DI7" s="87"/>
      <c r="DJ7" s="87"/>
      <c r="DK7" s="87"/>
      <c r="DL7" s="87"/>
      <c r="DM7" s="87"/>
      <c r="DN7" s="87"/>
      <c r="DO7" s="87"/>
      <c r="DP7" s="87"/>
      <c r="DQ7" s="87"/>
      <c r="DR7" s="87"/>
      <c r="DS7" s="87"/>
      <c r="DT7" s="88"/>
      <c r="DU7" s="89" t="s">
        <v>4</v>
      </c>
      <c r="DV7" s="89"/>
      <c r="DW7" s="89"/>
      <c r="DX7" s="89"/>
      <c r="DY7" s="89"/>
      <c r="DZ7" s="89"/>
      <c r="EA7" s="89"/>
      <c r="EB7" s="89"/>
      <c r="EC7" s="89"/>
      <c r="ED7" s="89"/>
      <c r="EE7" s="89"/>
      <c r="EF7" s="89"/>
      <c r="EG7" s="89"/>
      <c r="EH7" s="89"/>
      <c r="EI7" s="89"/>
      <c r="EJ7" s="89"/>
      <c r="EK7" s="89"/>
      <c r="EL7" s="89"/>
      <c r="EM7" s="89"/>
      <c r="EN7" s="89"/>
      <c r="EO7" s="89"/>
      <c r="EP7" s="89"/>
      <c r="EQ7" s="89"/>
      <c r="ER7" s="89"/>
      <c r="ES7" s="89"/>
      <c r="ET7" s="89"/>
      <c r="EU7" s="89"/>
      <c r="EV7" s="89"/>
      <c r="EW7" s="89"/>
      <c r="EX7" s="89"/>
      <c r="EY7" s="89"/>
      <c r="EZ7" s="89"/>
      <c r="FA7" s="89"/>
      <c r="FB7" s="89"/>
      <c r="FC7" s="89"/>
      <c r="FD7" s="89"/>
      <c r="FE7" s="89"/>
      <c r="FF7" s="89"/>
      <c r="FG7" s="89"/>
      <c r="FH7" s="89"/>
      <c r="FI7" s="89"/>
      <c r="FJ7" s="89" t="s">
        <v>5</v>
      </c>
      <c r="FK7" s="89"/>
      <c r="FL7" s="89"/>
      <c r="FM7" s="89"/>
      <c r="FN7" s="89"/>
      <c r="FO7" s="89"/>
      <c r="FP7" s="89"/>
      <c r="FQ7" s="89"/>
      <c r="FR7" s="89"/>
      <c r="FS7" s="89"/>
      <c r="FT7" s="89"/>
      <c r="FU7" s="89"/>
      <c r="FV7" s="89"/>
      <c r="FW7" s="89"/>
      <c r="FX7" s="89"/>
      <c r="FY7" s="89"/>
      <c r="FZ7" s="89"/>
      <c r="GA7" s="89"/>
      <c r="GB7" s="89"/>
      <c r="GC7" s="89"/>
      <c r="GD7" s="89"/>
      <c r="GE7" s="89"/>
      <c r="GF7" s="89"/>
      <c r="GG7" s="89"/>
      <c r="GH7" s="89"/>
      <c r="GI7" s="89"/>
      <c r="GJ7" s="89"/>
      <c r="GK7" s="89"/>
      <c r="GL7" s="89"/>
      <c r="GM7" s="89"/>
      <c r="GN7" s="89"/>
      <c r="GO7" s="89"/>
      <c r="GP7" s="89"/>
      <c r="GQ7" s="89"/>
      <c r="GR7" s="89"/>
      <c r="GS7" s="89"/>
      <c r="GT7" s="89"/>
      <c r="GU7" s="89"/>
      <c r="GV7" s="89"/>
      <c r="GW7" s="89"/>
      <c r="GX7" s="89"/>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89" t="s">
        <v>6</v>
      </c>
      <c r="ID7" s="89"/>
      <c r="IE7" s="89"/>
      <c r="IF7" s="89"/>
      <c r="IG7" s="89"/>
      <c r="IH7" s="89"/>
      <c r="II7" s="89"/>
      <c r="IJ7" s="89"/>
      <c r="IK7" s="89"/>
      <c r="IL7" s="89"/>
      <c r="IM7" s="89"/>
      <c r="IN7" s="89"/>
      <c r="IO7" s="89"/>
      <c r="IP7" s="89"/>
      <c r="IQ7" s="89"/>
      <c r="IR7" s="89"/>
      <c r="IS7" s="89"/>
      <c r="IT7" s="89"/>
      <c r="IU7" s="89"/>
      <c r="IV7" s="89"/>
      <c r="IW7" s="89"/>
      <c r="IX7" s="89"/>
      <c r="IY7" s="89"/>
      <c r="IZ7" s="89"/>
      <c r="JA7" s="89"/>
      <c r="JB7" s="89"/>
      <c r="JC7" s="89"/>
      <c r="JD7" s="89"/>
      <c r="JE7" s="89"/>
      <c r="JF7" s="89"/>
      <c r="JG7" s="89"/>
      <c r="JH7" s="89"/>
      <c r="JI7" s="89"/>
      <c r="JJ7" s="89"/>
      <c r="JK7" s="89"/>
      <c r="JL7" s="89"/>
      <c r="JM7" s="89"/>
      <c r="JN7" s="89"/>
      <c r="JO7" s="89"/>
      <c r="JP7" s="89"/>
      <c r="JQ7" s="89"/>
      <c r="JR7" s="89"/>
      <c r="JS7" s="89"/>
      <c r="JT7" s="89"/>
      <c r="JU7" s="89"/>
      <c r="JV7" s="89" t="s">
        <v>7</v>
      </c>
      <c r="JW7" s="89"/>
      <c r="JX7" s="89"/>
      <c r="JY7" s="89"/>
      <c r="JZ7" s="89"/>
      <c r="KA7" s="89"/>
      <c r="KB7" s="89"/>
      <c r="KC7" s="89"/>
      <c r="KD7" s="89"/>
      <c r="KE7" s="89"/>
      <c r="KF7" s="89"/>
      <c r="KG7" s="89"/>
      <c r="KH7" s="89"/>
      <c r="KI7" s="89"/>
      <c r="KJ7" s="89"/>
      <c r="KK7" s="89"/>
      <c r="KL7" s="89"/>
      <c r="KM7" s="89"/>
      <c r="KN7" s="89"/>
      <c r="KO7" s="89"/>
      <c r="KP7" s="89"/>
      <c r="KQ7" s="89"/>
      <c r="KR7" s="89"/>
      <c r="KS7" s="89"/>
      <c r="KT7" s="89"/>
      <c r="KU7" s="89"/>
      <c r="KV7" s="89"/>
      <c r="KW7" s="89"/>
      <c r="KX7" s="89"/>
      <c r="KY7" s="89"/>
      <c r="KZ7" s="89"/>
      <c r="LA7" s="89"/>
      <c r="LB7" s="89"/>
      <c r="LC7" s="89"/>
      <c r="LD7" s="89"/>
      <c r="LE7" s="89"/>
      <c r="LF7" s="89"/>
      <c r="LG7" s="89"/>
      <c r="LH7" s="89"/>
      <c r="LI7" s="89"/>
      <c r="LJ7" s="89"/>
      <c r="LK7" s="89"/>
      <c r="LL7" s="89"/>
      <c r="LM7" s="89"/>
      <c r="LN7" s="89"/>
      <c r="LO7" s="89" t="s">
        <v>8</v>
      </c>
      <c r="LP7" s="89"/>
      <c r="LQ7" s="89"/>
      <c r="LR7" s="89"/>
      <c r="LS7" s="89"/>
      <c r="LT7" s="89"/>
      <c r="LU7" s="89"/>
      <c r="LV7" s="89"/>
      <c r="LW7" s="89"/>
      <c r="LX7" s="89"/>
      <c r="LY7" s="89"/>
      <c r="LZ7" s="89"/>
      <c r="MA7" s="89"/>
      <c r="MB7" s="89"/>
      <c r="MC7" s="89"/>
      <c r="MD7" s="89"/>
      <c r="ME7" s="89"/>
      <c r="MF7" s="89"/>
      <c r="MG7" s="89"/>
      <c r="MH7" s="89"/>
      <c r="MI7" s="89"/>
      <c r="MJ7" s="89"/>
      <c r="MK7" s="89"/>
      <c r="ML7" s="89"/>
      <c r="MM7" s="89"/>
      <c r="MN7" s="89"/>
      <c r="MO7" s="89"/>
      <c r="MP7" s="89"/>
      <c r="MQ7" s="89"/>
      <c r="MR7" s="89"/>
      <c r="MS7" s="89"/>
      <c r="MT7" s="89"/>
      <c r="MU7" s="89"/>
      <c r="MV7" s="89"/>
      <c r="MW7" s="89"/>
      <c r="MX7" s="89"/>
      <c r="MY7" s="89"/>
      <c r="MZ7" s="89"/>
      <c r="NA7" s="89"/>
      <c r="NB7" s="89"/>
      <c r="NC7" s="89"/>
      <c r="ND7" s="89"/>
      <c r="NE7" s="89"/>
      <c r="NF7" s="89"/>
      <c r="NG7" s="89"/>
      <c r="NH7" s="3"/>
      <c r="NI7" s="6" t="s">
        <v>9</v>
      </c>
      <c r="NJ7" s="7"/>
      <c r="NK7" s="7"/>
      <c r="NL7" s="7"/>
      <c r="NM7" s="7"/>
      <c r="NN7" s="7"/>
      <c r="NO7" s="7"/>
      <c r="NP7" s="7"/>
      <c r="NQ7" s="7"/>
      <c r="NR7" s="7"/>
      <c r="NS7" s="7"/>
      <c r="NT7" s="7"/>
      <c r="NU7" s="7"/>
      <c r="NV7" s="8"/>
    </row>
    <row r="8" spans="1:387" ht="18.75" customHeight="1" x14ac:dyDescent="0.15">
      <c r="A8" s="2"/>
      <c r="B8" s="94" t="str">
        <f>データ!J7</f>
        <v>法非適用</v>
      </c>
      <c r="C8" s="95"/>
      <c r="D8" s="95"/>
      <c r="E8" s="95"/>
      <c r="F8" s="95"/>
      <c r="G8" s="95"/>
      <c r="H8" s="95"/>
      <c r="I8" s="95"/>
      <c r="J8" s="95"/>
      <c r="K8" s="95"/>
      <c r="L8" s="95"/>
      <c r="M8" s="95"/>
      <c r="N8" s="95"/>
      <c r="O8" s="95"/>
      <c r="P8" s="95"/>
      <c r="Q8" s="95"/>
      <c r="R8" s="95"/>
      <c r="S8" s="95"/>
      <c r="T8" s="95"/>
      <c r="U8" s="95"/>
      <c r="V8" s="95"/>
      <c r="W8" s="95"/>
      <c r="X8" s="95"/>
      <c r="Y8" s="95"/>
      <c r="Z8" s="95"/>
      <c r="AA8" s="95"/>
      <c r="AB8" s="95"/>
      <c r="AC8" s="95"/>
      <c r="AD8" s="95"/>
      <c r="AE8" s="95"/>
      <c r="AF8" s="95"/>
      <c r="AG8" s="95"/>
      <c r="AH8" s="95"/>
      <c r="AI8" s="95"/>
      <c r="AJ8" s="95"/>
      <c r="AK8" s="95"/>
      <c r="AL8" s="95"/>
      <c r="AM8" s="95"/>
      <c r="AN8" s="95"/>
      <c r="AO8" s="95"/>
      <c r="AP8" s="96"/>
      <c r="AQ8" s="94" t="str">
        <f>データ!K7</f>
        <v>観光施設事業</v>
      </c>
      <c r="AR8" s="95"/>
      <c r="AS8" s="95"/>
      <c r="AT8" s="95"/>
      <c r="AU8" s="95"/>
      <c r="AV8" s="95"/>
      <c r="AW8" s="95"/>
      <c r="AX8" s="95"/>
      <c r="AY8" s="95"/>
      <c r="AZ8" s="95"/>
      <c r="BA8" s="95"/>
      <c r="BB8" s="95"/>
      <c r="BC8" s="95"/>
      <c r="BD8" s="95"/>
      <c r="BE8" s="95"/>
      <c r="BF8" s="95"/>
      <c r="BG8" s="95"/>
      <c r="BH8" s="95"/>
      <c r="BI8" s="95"/>
      <c r="BJ8" s="95"/>
      <c r="BK8" s="95"/>
      <c r="BL8" s="95"/>
      <c r="BM8" s="95"/>
      <c r="BN8" s="95"/>
      <c r="BO8" s="95"/>
      <c r="BP8" s="95"/>
      <c r="BQ8" s="95"/>
      <c r="BR8" s="95"/>
      <c r="BS8" s="95"/>
      <c r="BT8" s="95"/>
      <c r="BU8" s="95"/>
      <c r="BV8" s="95"/>
      <c r="BW8" s="95"/>
      <c r="BX8" s="95"/>
      <c r="BY8" s="95"/>
      <c r="BZ8" s="95"/>
      <c r="CA8" s="95"/>
      <c r="CB8" s="95"/>
      <c r="CC8" s="95"/>
      <c r="CD8" s="95"/>
      <c r="CE8" s="96"/>
      <c r="CF8" s="94" t="str">
        <f>データ!L7</f>
        <v>休養宿泊施設</v>
      </c>
      <c r="CG8" s="95"/>
      <c r="CH8" s="95"/>
      <c r="CI8" s="95"/>
      <c r="CJ8" s="95"/>
      <c r="CK8" s="95"/>
      <c r="CL8" s="95"/>
      <c r="CM8" s="95"/>
      <c r="CN8" s="95"/>
      <c r="CO8" s="95"/>
      <c r="CP8" s="95"/>
      <c r="CQ8" s="95"/>
      <c r="CR8" s="95"/>
      <c r="CS8" s="95"/>
      <c r="CT8" s="95"/>
      <c r="CU8" s="95"/>
      <c r="CV8" s="95"/>
      <c r="CW8" s="95"/>
      <c r="CX8" s="95"/>
      <c r="CY8" s="95"/>
      <c r="CZ8" s="95"/>
      <c r="DA8" s="95"/>
      <c r="DB8" s="95"/>
      <c r="DC8" s="95"/>
      <c r="DD8" s="95"/>
      <c r="DE8" s="95"/>
      <c r="DF8" s="95"/>
      <c r="DG8" s="95"/>
      <c r="DH8" s="95"/>
      <c r="DI8" s="95"/>
      <c r="DJ8" s="95"/>
      <c r="DK8" s="95"/>
      <c r="DL8" s="95"/>
      <c r="DM8" s="95"/>
      <c r="DN8" s="95"/>
      <c r="DO8" s="95"/>
      <c r="DP8" s="95"/>
      <c r="DQ8" s="95"/>
      <c r="DR8" s="95"/>
      <c r="DS8" s="95"/>
      <c r="DT8" s="96"/>
      <c r="DU8" s="90" t="str">
        <f>データ!M7</f>
        <v>Ａ２Ｂ２</v>
      </c>
      <c r="DV8" s="90"/>
      <c r="DW8" s="90"/>
      <c r="DX8" s="90"/>
      <c r="DY8" s="90"/>
      <c r="DZ8" s="90"/>
      <c r="EA8" s="90"/>
      <c r="EB8" s="90"/>
      <c r="EC8" s="90"/>
      <c r="ED8" s="90"/>
      <c r="EE8" s="90"/>
      <c r="EF8" s="90"/>
      <c r="EG8" s="90"/>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t="str">
        <f>データ!N7</f>
        <v>非設置</v>
      </c>
      <c r="FK8" s="90"/>
      <c r="FL8" s="90"/>
      <c r="FM8" s="90"/>
      <c r="FN8" s="90"/>
      <c r="FO8" s="90"/>
      <c r="FP8" s="90"/>
      <c r="FQ8" s="90"/>
      <c r="FR8" s="90"/>
      <c r="FS8" s="90"/>
      <c r="FT8" s="90"/>
      <c r="FU8" s="90"/>
      <c r="FV8" s="90"/>
      <c r="FW8" s="90"/>
      <c r="FX8" s="90"/>
      <c r="FY8" s="90"/>
      <c r="FZ8" s="90"/>
      <c r="GA8" s="90"/>
      <c r="GB8" s="90"/>
      <c r="GC8" s="90"/>
      <c r="GD8" s="90"/>
      <c r="GE8" s="90"/>
      <c r="GF8" s="90"/>
      <c r="GG8" s="90"/>
      <c r="GH8" s="90"/>
      <c r="GI8" s="90"/>
      <c r="GJ8" s="90"/>
      <c r="GK8" s="90"/>
      <c r="GL8" s="90"/>
      <c r="GM8" s="90"/>
      <c r="GN8" s="90"/>
      <c r="GO8" s="90"/>
      <c r="GP8" s="90"/>
      <c r="GQ8" s="90"/>
      <c r="GR8" s="90"/>
      <c r="GS8" s="90"/>
      <c r="GT8" s="90"/>
      <c r="GU8" s="90"/>
      <c r="GV8" s="90"/>
      <c r="GW8" s="90"/>
      <c r="GX8" s="90"/>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97">
        <f>データ!S7</f>
        <v>10428</v>
      </c>
      <c r="ID8" s="97"/>
      <c r="IE8" s="97"/>
      <c r="IF8" s="97"/>
      <c r="IG8" s="97"/>
      <c r="IH8" s="97"/>
      <c r="II8" s="97"/>
      <c r="IJ8" s="97"/>
      <c r="IK8" s="97"/>
      <c r="IL8" s="97"/>
      <c r="IM8" s="97"/>
      <c r="IN8" s="97"/>
      <c r="IO8" s="97"/>
      <c r="IP8" s="97"/>
      <c r="IQ8" s="97"/>
      <c r="IR8" s="97"/>
      <c r="IS8" s="97"/>
      <c r="IT8" s="97"/>
      <c r="IU8" s="97"/>
      <c r="IV8" s="97"/>
      <c r="IW8" s="97"/>
      <c r="IX8" s="97"/>
      <c r="IY8" s="97"/>
      <c r="IZ8" s="97"/>
      <c r="JA8" s="97"/>
      <c r="JB8" s="97"/>
      <c r="JC8" s="97"/>
      <c r="JD8" s="97"/>
      <c r="JE8" s="97"/>
      <c r="JF8" s="97"/>
      <c r="JG8" s="97"/>
      <c r="JH8" s="97"/>
      <c r="JI8" s="97"/>
      <c r="JJ8" s="97"/>
      <c r="JK8" s="97"/>
      <c r="JL8" s="97"/>
      <c r="JM8" s="97"/>
      <c r="JN8" s="97"/>
      <c r="JO8" s="97"/>
      <c r="JP8" s="97"/>
      <c r="JQ8" s="97"/>
      <c r="JR8" s="97"/>
      <c r="JS8" s="97"/>
      <c r="JT8" s="97"/>
      <c r="JU8" s="97"/>
      <c r="JV8" s="90" t="str">
        <f>データ!T7</f>
        <v>利用料金制</v>
      </c>
      <c r="JW8" s="90"/>
      <c r="JX8" s="90"/>
      <c r="JY8" s="90"/>
      <c r="JZ8" s="90"/>
      <c r="KA8" s="90"/>
      <c r="KB8" s="90"/>
      <c r="KC8" s="90"/>
      <c r="KD8" s="90"/>
      <c r="KE8" s="90"/>
      <c r="KF8" s="90"/>
      <c r="KG8" s="90"/>
      <c r="KH8" s="90"/>
      <c r="KI8" s="90"/>
      <c r="KJ8" s="90"/>
      <c r="KK8" s="90"/>
      <c r="KL8" s="90"/>
      <c r="KM8" s="90"/>
      <c r="KN8" s="90"/>
      <c r="KO8" s="90"/>
      <c r="KP8" s="90"/>
      <c r="KQ8" s="90"/>
      <c r="KR8" s="90"/>
      <c r="KS8" s="90"/>
      <c r="KT8" s="90"/>
      <c r="KU8" s="90"/>
      <c r="KV8" s="90"/>
      <c r="KW8" s="90"/>
      <c r="KX8" s="90"/>
      <c r="KY8" s="90"/>
      <c r="KZ8" s="90"/>
      <c r="LA8" s="90"/>
      <c r="LB8" s="90"/>
      <c r="LC8" s="90"/>
      <c r="LD8" s="90"/>
      <c r="LE8" s="90"/>
      <c r="LF8" s="90"/>
      <c r="LG8" s="90"/>
      <c r="LH8" s="90"/>
      <c r="LI8" s="90"/>
      <c r="LJ8" s="90"/>
      <c r="LK8" s="90"/>
      <c r="LL8" s="90"/>
      <c r="LM8" s="90"/>
      <c r="LN8" s="90"/>
      <c r="LO8" s="91">
        <f>データ!U7</f>
        <v>0</v>
      </c>
      <c r="LP8" s="91"/>
      <c r="LQ8" s="91"/>
      <c r="LR8" s="91"/>
      <c r="LS8" s="91"/>
      <c r="LT8" s="91"/>
      <c r="LU8" s="91"/>
      <c r="LV8" s="91"/>
      <c r="LW8" s="91"/>
      <c r="LX8" s="91"/>
      <c r="LY8" s="91"/>
      <c r="LZ8" s="91"/>
      <c r="MA8" s="91"/>
      <c r="MB8" s="91"/>
      <c r="MC8" s="91"/>
      <c r="MD8" s="91"/>
      <c r="ME8" s="91"/>
      <c r="MF8" s="91"/>
      <c r="MG8" s="91"/>
      <c r="MH8" s="91"/>
      <c r="MI8" s="91"/>
      <c r="MJ8" s="91"/>
      <c r="MK8" s="91"/>
      <c r="ML8" s="91"/>
      <c r="MM8" s="91"/>
      <c r="MN8" s="91"/>
      <c r="MO8" s="91"/>
      <c r="MP8" s="91"/>
      <c r="MQ8" s="91"/>
      <c r="MR8" s="91"/>
      <c r="MS8" s="91"/>
      <c r="MT8" s="91"/>
      <c r="MU8" s="91"/>
      <c r="MV8" s="91"/>
      <c r="MW8" s="91"/>
      <c r="MX8" s="91"/>
      <c r="MY8" s="91"/>
      <c r="MZ8" s="91"/>
      <c r="NA8" s="91"/>
      <c r="NB8" s="91"/>
      <c r="NC8" s="91"/>
      <c r="ND8" s="91"/>
      <c r="NE8" s="91"/>
      <c r="NF8" s="91"/>
      <c r="NG8" s="91"/>
      <c r="NH8" s="3"/>
      <c r="NI8" s="92" t="s">
        <v>10</v>
      </c>
      <c r="NJ8" s="93"/>
      <c r="NK8" s="9" t="s">
        <v>11</v>
      </c>
      <c r="NL8" s="10"/>
      <c r="NM8" s="10"/>
      <c r="NN8" s="10"/>
      <c r="NO8" s="10"/>
      <c r="NP8" s="10"/>
      <c r="NQ8" s="10"/>
      <c r="NR8" s="10"/>
      <c r="NS8" s="10"/>
      <c r="NT8" s="10"/>
      <c r="NU8" s="10"/>
      <c r="NV8" s="11"/>
    </row>
    <row r="9" spans="1:387" ht="18.75" customHeight="1" x14ac:dyDescent="0.15">
      <c r="A9" s="2"/>
      <c r="B9" s="86" t="s">
        <v>12</v>
      </c>
      <c r="C9" s="87"/>
      <c r="D9" s="87"/>
      <c r="E9" s="87"/>
      <c r="F9" s="87"/>
      <c r="G9" s="87"/>
      <c r="H9" s="87"/>
      <c r="I9" s="87"/>
      <c r="J9" s="87"/>
      <c r="K9" s="87"/>
      <c r="L9" s="87"/>
      <c r="M9" s="87"/>
      <c r="N9" s="87"/>
      <c r="O9" s="87"/>
      <c r="P9" s="87"/>
      <c r="Q9" s="87"/>
      <c r="R9" s="87"/>
      <c r="S9" s="87"/>
      <c r="T9" s="87"/>
      <c r="U9" s="87"/>
      <c r="V9" s="87"/>
      <c r="W9" s="87"/>
      <c r="X9" s="87"/>
      <c r="Y9" s="87"/>
      <c r="Z9" s="87"/>
      <c r="AA9" s="87"/>
      <c r="AB9" s="87"/>
      <c r="AC9" s="87"/>
      <c r="AD9" s="87"/>
      <c r="AE9" s="87"/>
      <c r="AF9" s="87"/>
      <c r="AG9" s="87"/>
      <c r="AH9" s="87"/>
      <c r="AI9" s="87"/>
      <c r="AJ9" s="87"/>
      <c r="AK9" s="87"/>
      <c r="AL9" s="87"/>
      <c r="AM9" s="87"/>
      <c r="AN9" s="87"/>
      <c r="AO9" s="87"/>
      <c r="AP9" s="88"/>
      <c r="AQ9" s="86" t="s">
        <v>13</v>
      </c>
      <c r="AR9" s="87"/>
      <c r="AS9" s="87"/>
      <c r="AT9" s="87"/>
      <c r="AU9" s="87"/>
      <c r="AV9" s="87"/>
      <c r="AW9" s="87"/>
      <c r="AX9" s="87"/>
      <c r="AY9" s="87"/>
      <c r="AZ9" s="87"/>
      <c r="BA9" s="87"/>
      <c r="BB9" s="87"/>
      <c r="BC9" s="87"/>
      <c r="BD9" s="87"/>
      <c r="BE9" s="87"/>
      <c r="BF9" s="87"/>
      <c r="BG9" s="87"/>
      <c r="BH9" s="87"/>
      <c r="BI9" s="87"/>
      <c r="BJ9" s="87"/>
      <c r="BK9" s="87"/>
      <c r="BL9" s="87"/>
      <c r="BM9" s="87"/>
      <c r="BN9" s="87"/>
      <c r="BO9" s="87"/>
      <c r="BP9" s="87"/>
      <c r="BQ9" s="87"/>
      <c r="BR9" s="87"/>
      <c r="BS9" s="87"/>
      <c r="BT9" s="87"/>
      <c r="BU9" s="87"/>
      <c r="BV9" s="87"/>
      <c r="BW9" s="87"/>
      <c r="BX9" s="87"/>
      <c r="BY9" s="87"/>
      <c r="BZ9" s="87"/>
      <c r="CA9" s="87"/>
      <c r="CB9" s="87"/>
      <c r="CC9" s="87"/>
      <c r="CD9" s="87"/>
      <c r="CE9" s="88"/>
      <c r="CF9" s="86" t="s">
        <v>14</v>
      </c>
      <c r="CG9" s="87"/>
      <c r="CH9" s="87"/>
      <c r="CI9" s="87"/>
      <c r="CJ9" s="87"/>
      <c r="CK9" s="87"/>
      <c r="CL9" s="87"/>
      <c r="CM9" s="87"/>
      <c r="CN9" s="87"/>
      <c r="CO9" s="87"/>
      <c r="CP9" s="87"/>
      <c r="CQ9" s="87"/>
      <c r="CR9" s="87"/>
      <c r="CS9" s="87"/>
      <c r="CT9" s="87"/>
      <c r="CU9" s="87"/>
      <c r="CV9" s="87"/>
      <c r="CW9" s="87"/>
      <c r="CX9" s="87"/>
      <c r="CY9" s="87"/>
      <c r="CZ9" s="87"/>
      <c r="DA9" s="87"/>
      <c r="DB9" s="87"/>
      <c r="DC9" s="87"/>
      <c r="DD9" s="87"/>
      <c r="DE9" s="87"/>
      <c r="DF9" s="87"/>
      <c r="DG9" s="87"/>
      <c r="DH9" s="87"/>
      <c r="DI9" s="87"/>
      <c r="DJ9" s="87"/>
      <c r="DK9" s="87"/>
      <c r="DL9" s="87"/>
      <c r="DM9" s="87"/>
      <c r="DN9" s="87"/>
      <c r="DO9" s="87"/>
      <c r="DP9" s="87"/>
      <c r="DQ9" s="87"/>
      <c r="DR9" s="87"/>
      <c r="DS9" s="87"/>
      <c r="DT9" s="88"/>
      <c r="DU9" s="89" t="s">
        <v>15</v>
      </c>
      <c r="DV9" s="89"/>
      <c r="DW9" s="89"/>
      <c r="DX9" s="89"/>
      <c r="DY9" s="89"/>
      <c r="DZ9" s="89"/>
      <c r="EA9" s="89"/>
      <c r="EB9" s="89"/>
      <c r="EC9" s="89"/>
      <c r="ED9" s="89"/>
      <c r="EE9" s="89"/>
      <c r="EF9" s="89"/>
      <c r="EG9" s="89"/>
      <c r="EH9" s="89"/>
      <c r="EI9" s="89"/>
      <c r="EJ9" s="89"/>
      <c r="EK9" s="89"/>
      <c r="EL9" s="89"/>
      <c r="EM9" s="89"/>
      <c r="EN9" s="89"/>
      <c r="EO9" s="89"/>
      <c r="EP9" s="89"/>
      <c r="EQ9" s="89"/>
      <c r="ER9" s="89"/>
      <c r="ES9" s="89"/>
      <c r="ET9" s="89"/>
      <c r="EU9" s="89"/>
      <c r="EV9" s="89"/>
      <c r="EW9" s="89"/>
      <c r="EX9" s="89"/>
      <c r="EY9" s="89"/>
      <c r="EZ9" s="89"/>
      <c r="FA9" s="89"/>
      <c r="FB9" s="89"/>
      <c r="FC9" s="89"/>
      <c r="FD9" s="89"/>
      <c r="FE9" s="89"/>
      <c r="FF9" s="89"/>
      <c r="FG9" s="89"/>
      <c r="FH9" s="89"/>
      <c r="FI9" s="89"/>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89" t="s">
        <v>16</v>
      </c>
      <c r="ID9" s="89"/>
      <c r="IE9" s="89"/>
      <c r="IF9" s="89"/>
      <c r="IG9" s="89"/>
      <c r="IH9" s="89"/>
      <c r="II9" s="89"/>
      <c r="IJ9" s="89"/>
      <c r="IK9" s="89"/>
      <c r="IL9" s="89"/>
      <c r="IM9" s="89"/>
      <c r="IN9" s="89"/>
      <c r="IO9" s="89"/>
      <c r="IP9" s="89"/>
      <c r="IQ9" s="89"/>
      <c r="IR9" s="89"/>
      <c r="IS9" s="89"/>
      <c r="IT9" s="89"/>
      <c r="IU9" s="89"/>
      <c r="IV9" s="89"/>
      <c r="IW9" s="89"/>
      <c r="IX9" s="89"/>
      <c r="IY9" s="89"/>
      <c r="IZ9" s="89"/>
      <c r="JA9" s="89"/>
      <c r="JB9" s="89"/>
      <c r="JC9" s="89"/>
      <c r="JD9" s="89"/>
      <c r="JE9" s="89"/>
      <c r="JF9" s="89"/>
      <c r="JG9" s="89"/>
      <c r="JH9" s="89"/>
      <c r="JI9" s="89"/>
      <c r="JJ9" s="89"/>
      <c r="JK9" s="89"/>
      <c r="JL9" s="89"/>
      <c r="JM9" s="89"/>
      <c r="JN9" s="89"/>
      <c r="JO9" s="89"/>
      <c r="JP9" s="89"/>
      <c r="JQ9" s="89"/>
      <c r="JR9" s="89"/>
      <c r="JS9" s="89"/>
      <c r="JT9" s="89"/>
      <c r="JU9" s="89"/>
      <c r="JV9" s="89" t="s">
        <v>17</v>
      </c>
      <c r="JW9" s="89"/>
      <c r="JX9" s="89"/>
      <c r="JY9" s="89"/>
      <c r="JZ9" s="89"/>
      <c r="KA9" s="89"/>
      <c r="KB9" s="89"/>
      <c r="KC9" s="89"/>
      <c r="KD9" s="89"/>
      <c r="KE9" s="89"/>
      <c r="KF9" s="89"/>
      <c r="KG9" s="89"/>
      <c r="KH9" s="89"/>
      <c r="KI9" s="89"/>
      <c r="KJ9" s="89"/>
      <c r="KK9" s="89"/>
      <c r="KL9" s="89"/>
      <c r="KM9" s="89"/>
      <c r="KN9" s="89"/>
      <c r="KO9" s="89"/>
      <c r="KP9" s="89"/>
      <c r="KQ9" s="89"/>
      <c r="KR9" s="89"/>
      <c r="KS9" s="89"/>
      <c r="KT9" s="89"/>
      <c r="KU9" s="89"/>
      <c r="KV9" s="89"/>
      <c r="KW9" s="89"/>
      <c r="KX9" s="89"/>
      <c r="KY9" s="89"/>
      <c r="KZ9" s="89"/>
      <c r="LA9" s="89"/>
      <c r="LB9" s="89"/>
      <c r="LC9" s="89"/>
      <c r="LD9" s="89"/>
      <c r="LE9" s="89"/>
      <c r="LF9" s="89"/>
      <c r="LG9" s="89"/>
      <c r="LH9" s="89"/>
      <c r="LI9" s="89"/>
      <c r="LJ9" s="89"/>
      <c r="LK9" s="89"/>
      <c r="LL9" s="89"/>
      <c r="LM9" s="89"/>
      <c r="LN9" s="89"/>
      <c r="LO9" s="89" t="s">
        <v>18</v>
      </c>
      <c r="LP9" s="89"/>
      <c r="LQ9" s="89"/>
      <c r="LR9" s="89"/>
      <c r="LS9" s="89"/>
      <c r="LT9" s="89"/>
      <c r="LU9" s="89"/>
      <c r="LV9" s="89"/>
      <c r="LW9" s="89"/>
      <c r="LX9" s="89"/>
      <c r="LY9" s="89"/>
      <c r="LZ9" s="89"/>
      <c r="MA9" s="89"/>
      <c r="MB9" s="89"/>
      <c r="MC9" s="89"/>
      <c r="MD9" s="89"/>
      <c r="ME9" s="89"/>
      <c r="MF9" s="89"/>
      <c r="MG9" s="89"/>
      <c r="MH9" s="89"/>
      <c r="MI9" s="89"/>
      <c r="MJ9" s="89"/>
      <c r="MK9" s="89"/>
      <c r="ML9" s="89"/>
      <c r="MM9" s="89"/>
      <c r="MN9" s="89"/>
      <c r="MO9" s="89"/>
      <c r="MP9" s="89"/>
      <c r="MQ9" s="89"/>
      <c r="MR9" s="89"/>
      <c r="MS9" s="89"/>
      <c r="MT9" s="89"/>
      <c r="MU9" s="89"/>
      <c r="MV9" s="89"/>
      <c r="MW9" s="89"/>
      <c r="MX9" s="89"/>
      <c r="MY9" s="89"/>
      <c r="MZ9" s="89"/>
      <c r="NA9" s="89"/>
      <c r="NB9" s="89"/>
      <c r="NC9" s="89"/>
      <c r="ND9" s="89"/>
      <c r="NE9" s="89"/>
      <c r="NF9" s="89"/>
      <c r="NG9" s="89"/>
      <c r="NH9" s="3"/>
      <c r="NI9" s="98" t="s">
        <v>19</v>
      </c>
      <c r="NJ9" s="99"/>
      <c r="NK9" s="12" t="s">
        <v>20</v>
      </c>
      <c r="NL9" s="13"/>
      <c r="NM9" s="13"/>
      <c r="NN9" s="13"/>
      <c r="NO9" s="13"/>
      <c r="NP9" s="13"/>
      <c r="NQ9" s="13"/>
      <c r="NR9" s="13"/>
      <c r="NS9" s="13"/>
      <c r="NT9" s="13"/>
      <c r="NU9" s="13"/>
      <c r="NV9" s="14"/>
    </row>
    <row r="10" spans="1:387" ht="18.75" customHeight="1" x14ac:dyDescent="0.15">
      <c r="A10" s="2"/>
      <c r="B10" s="100" t="str">
        <f>データ!O7</f>
        <v>該当数値なし</v>
      </c>
      <c r="C10" s="101"/>
      <c r="D10" s="101"/>
      <c r="E10" s="101"/>
      <c r="F10" s="101"/>
      <c r="G10" s="101"/>
      <c r="H10" s="101"/>
      <c r="I10" s="101"/>
      <c r="J10" s="101"/>
      <c r="K10" s="101"/>
      <c r="L10" s="101"/>
      <c r="M10" s="101"/>
      <c r="N10" s="101"/>
      <c r="O10" s="101"/>
      <c r="P10" s="101"/>
      <c r="Q10" s="101"/>
      <c r="R10" s="101"/>
      <c r="S10" s="101"/>
      <c r="T10" s="101"/>
      <c r="U10" s="101"/>
      <c r="V10" s="101"/>
      <c r="W10" s="101"/>
      <c r="X10" s="101"/>
      <c r="Y10" s="101"/>
      <c r="Z10" s="101"/>
      <c r="AA10" s="101"/>
      <c r="AB10" s="101"/>
      <c r="AC10" s="101"/>
      <c r="AD10" s="101"/>
      <c r="AE10" s="101"/>
      <c r="AF10" s="101"/>
      <c r="AG10" s="101"/>
      <c r="AH10" s="101"/>
      <c r="AI10" s="101"/>
      <c r="AJ10" s="101"/>
      <c r="AK10" s="101"/>
      <c r="AL10" s="101"/>
      <c r="AM10" s="101"/>
      <c r="AN10" s="101"/>
      <c r="AO10" s="101"/>
      <c r="AP10" s="102"/>
      <c r="AQ10" s="100" t="str">
        <f>データ!P7</f>
        <v>該当数値なし</v>
      </c>
      <c r="AR10" s="101"/>
      <c r="AS10" s="101"/>
      <c r="AT10" s="101"/>
      <c r="AU10" s="101"/>
      <c r="AV10" s="101"/>
      <c r="AW10" s="101"/>
      <c r="AX10" s="101"/>
      <c r="AY10" s="101"/>
      <c r="AZ10" s="101"/>
      <c r="BA10" s="101"/>
      <c r="BB10" s="101"/>
      <c r="BC10" s="101"/>
      <c r="BD10" s="101"/>
      <c r="BE10" s="101"/>
      <c r="BF10" s="101"/>
      <c r="BG10" s="101"/>
      <c r="BH10" s="101"/>
      <c r="BI10" s="101"/>
      <c r="BJ10" s="101"/>
      <c r="BK10" s="101"/>
      <c r="BL10" s="101"/>
      <c r="BM10" s="101"/>
      <c r="BN10" s="101"/>
      <c r="BO10" s="101"/>
      <c r="BP10" s="101"/>
      <c r="BQ10" s="101"/>
      <c r="BR10" s="101"/>
      <c r="BS10" s="101"/>
      <c r="BT10" s="101"/>
      <c r="BU10" s="101"/>
      <c r="BV10" s="101"/>
      <c r="BW10" s="101"/>
      <c r="BX10" s="101"/>
      <c r="BY10" s="101"/>
      <c r="BZ10" s="101"/>
      <c r="CA10" s="101"/>
      <c r="CB10" s="101"/>
      <c r="CC10" s="101"/>
      <c r="CD10" s="101"/>
      <c r="CE10" s="102"/>
      <c r="CF10" s="103">
        <f>データ!Q7</f>
        <v>7937</v>
      </c>
      <c r="CG10" s="104"/>
      <c r="CH10" s="104"/>
      <c r="CI10" s="104"/>
      <c r="CJ10" s="104"/>
      <c r="CK10" s="104"/>
      <c r="CL10" s="104"/>
      <c r="CM10" s="104"/>
      <c r="CN10" s="104"/>
      <c r="CO10" s="104"/>
      <c r="CP10" s="104"/>
      <c r="CQ10" s="104"/>
      <c r="CR10" s="104"/>
      <c r="CS10" s="104"/>
      <c r="CT10" s="104"/>
      <c r="CU10" s="104"/>
      <c r="CV10" s="104"/>
      <c r="CW10" s="104"/>
      <c r="CX10" s="104"/>
      <c r="CY10" s="104"/>
      <c r="CZ10" s="104"/>
      <c r="DA10" s="104"/>
      <c r="DB10" s="104"/>
      <c r="DC10" s="104"/>
      <c r="DD10" s="104"/>
      <c r="DE10" s="104"/>
      <c r="DF10" s="104"/>
      <c r="DG10" s="104"/>
      <c r="DH10" s="104"/>
      <c r="DI10" s="104"/>
      <c r="DJ10" s="104"/>
      <c r="DK10" s="104"/>
      <c r="DL10" s="104"/>
      <c r="DM10" s="104"/>
      <c r="DN10" s="104"/>
      <c r="DO10" s="104"/>
      <c r="DP10" s="104"/>
      <c r="DQ10" s="104"/>
      <c r="DR10" s="104"/>
      <c r="DS10" s="104"/>
      <c r="DT10" s="105"/>
      <c r="DU10" s="97">
        <f>データ!R7</f>
        <v>420</v>
      </c>
      <c r="DV10" s="97"/>
      <c r="DW10" s="97"/>
      <c r="DX10" s="97"/>
      <c r="DY10" s="97"/>
      <c r="DZ10" s="97"/>
      <c r="EA10" s="97"/>
      <c r="EB10" s="97"/>
      <c r="EC10" s="97"/>
      <c r="ED10" s="97"/>
      <c r="EE10" s="97"/>
      <c r="EF10" s="97"/>
      <c r="EG10" s="97"/>
      <c r="EH10" s="97"/>
      <c r="EI10" s="97"/>
      <c r="EJ10" s="97"/>
      <c r="EK10" s="97"/>
      <c r="EL10" s="97"/>
      <c r="EM10" s="97"/>
      <c r="EN10" s="97"/>
      <c r="EO10" s="97"/>
      <c r="EP10" s="97"/>
      <c r="EQ10" s="97"/>
      <c r="ER10" s="97"/>
      <c r="ES10" s="97"/>
      <c r="ET10" s="97"/>
      <c r="EU10" s="97"/>
      <c r="EV10" s="97"/>
      <c r="EW10" s="97"/>
      <c r="EX10" s="97"/>
      <c r="EY10" s="97"/>
      <c r="EZ10" s="97"/>
      <c r="FA10" s="97"/>
      <c r="FB10" s="97"/>
      <c r="FC10" s="97"/>
      <c r="FD10" s="97"/>
      <c r="FE10" s="97"/>
      <c r="FF10" s="97"/>
      <c r="FG10" s="97"/>
      <c r="FH10" s="97"/>
      <c r="FI10" s="97"/>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4"/>
      <c r="HY10" s="4"/>
      <c r="HZ10" s="4"/>
      <c r="IA10" s="4"/>
      <c r="IB10" s="4"/>
      <c r="IC10" s="90" t="str">
        <f>データ!V7</f>
        <v>有</v>
      </c>
      <c r="ID10" s="90"/>
      <c r="IE10" s="90"/>
      <c r="IF10" s="90"/>
      <c r="IG10" s="90"/>
      <c r="IH10" s="90"/>
      <c r="II10" s="90"/>
      <c r="IJ10" s="90"/>
      <c r="IK10" s="90"/>
      <c r="IL10" s="90"/>
      <c r="IM10" s="90"/>
      <c r="IN10" s="90"/>
      <c r="IO10" s="90"/>
      <c r="IP10" s="90"/>
      <c r="IQ10" s="90"/>
      <c r="IR10" s="90"/>
      <c r="IS10" s="90"/>
      <c r="IT10" s="90"/>
      <c r="IU10" s="90"/>
      <c r="IV10" s="90"/>
      <c r="IW10" s="90"/>
      <c r="IX10" s="90"/>
      <c r="IY10" s="90"/>
      <c r="IZ10" s="90"/>
      <c r="JA10" s="90"/>
      <c r="JB10" s="90"/>
      <c r="JC10" s="90"/>
      <c r="JD10" s="90"/>
      <c r="JE10" s="90"/>
      <c r="JF10" s="90"/>
      <c r="JG10" s="90"/>
      <c r="JH10" s="90"/>
      <c r="JI10" s="90"/>
      <c r="JJ10" s="90"/>
      <c r="JK10" s="90"/>
      <c r="JL10" s="90"/>
      <c r="JM10" s="90"/>
      <c r="JN10" s="90"/>
      <c r="JO10" s="90"/>
      <c r="JP10" s="90"/>
      <c r="JQ10" s="90"/>
      <c r="JR10" s="90"/>
      <c r="JS10" s="90"/>
      <c r="JT10" s="90"/>
      <c r="JU10" s="90"/>
      <c r="JV10" s="91">
        <f>データ!W7</f>
        <v>100</v>
      </c>
      <c r="JW10" s="91"/>
      <c r="JX10" s="91"/>
      <c r="JY10" s="91"/>
      <c r="JZ10" s="91"/>
      <c r="KA10" s="91"/>
      <c r="KB10" s="91"/>
      <c r="KC10" s="91"/>
      <c r="KD10" s="91"/>
      <c r="KE10" s="91"/>
      <c r="KF10" s="91"/>
      <c r="KG10" s="91"/>
      <c r="KH10" s="91"/>
      <c r="KI10" s="91"/>
      <c r="KJ10" s="91"/>
      <c r="KK10" s="91"/>
      <c r="KL10" s="91"/>
      <c r="KM10" s="91"/>
      <c r="KN10" s="91"/>
      <c r="KO10" s="91"/>
      <c r="KP10" s="91"/>
      <c r="KQ10" s="91"/>
      <c r="KR10" s="91"/>
      <c r="KS10" s="91"/>
      <c r="KT10" s="91"/>
      <c r="KU10" s="91"/>
      <c r="KV10" s="91"/>
      <c r="KW10" s="91"/>
      <c r="KX10" s="91"/>
      <c r="KY10" s="91"/>
      <c r="KZ10" s="91"/>
      <c r="LA10" s="91"/>
      <c r="LB10" s="91"/>
      <c r="LC10" s="91"/>
      <c r="LD10" s="91"/>
      <c r="LE10" s="91"/>
      <c r="LF10" s="91"/>
      <c r="LG10" s="91"/>
      <c r="LH10" s="91"/>
      <c r="LI10" s="91"/>
      <c r="LJ10" s="91"/>
      <c r="LK10" s="91"/>
      <c r="LL10" s="91"/>
      <c r="LM10" s="91"/>
      <c r="LN10" s="91"/>
      <c r="LO10" s="90" t="str">
        <f>データ!X7</f>
        <v>有</v>
      </c>
      <c r="LP10" s="90"/>
      <c r="LQ10" s="90"/>
      <c r="LR10" s="90"/>
      <c r="LS10" s="90"/>
      <c r="LT10" s="90"/>
      <c r="LU10" s="90"/>
      <c r="LV10" s="90"/>
      <c r="LW10" s="90"/>
      <c r="LX10" s="90"/>
      <c r="LY10" s="90"/>
      <c r="LZ10" s="90"/>
      <c r="MA10" s="90"/>
      <c r="MB10" s="90"/>
      <c r="MC10" s="90"/>
      <c r="MD10" s="90"/>
      <c r="ME10" s="90"/>
      <c r="MF10" s="90"/>
      <c r="MG10" s="90"/>
      <c r="MH10" s="90"/>
      <c r="MI10" s="90"/>
      <c r="MJ10" s="90"/>
      <c r="MK10" s="90"/>
      <c r="ML10" s="90"/>
      <c r="MM10" s="90"/>
      <c r="MN10" s="90"/>
      <c r="MO10" s="90"/>
      <c r="MP10" s="90"/>
      <c r="MQ10" s="90"/>
      <c r="MR10" s="90"/>
      <c r="MS10" s="90"/>
      <c r="MT10" s="90"/>
      <c r="MU10" s="90"/>
      <c r="MV10" s="90"/>
      <c r="MW10" s="90"/>
      <c r="MX10" s="90"/>
      <c r="MY10" s="90"/>
      <c r="MZ10" s="90"/>
      <c r="NA10" s="90"/>
      <c r="NB10" s="90"/>
      <c r="NC10" s="90"/>
      <c r="ND10" s="90"/>
      <c r="NE10" s="90"/>
      <c r="NF10" s="90"/>
      <c r="NG10" s="90"/>
      <c r="NH10" s="2"/>
      <c r="NI10" s="106" t="s">
        <v>21</v>
      </c>
      <c r="NJ10" s="107"/>
      <c r="NK10" s="15" t="s">
        <v>22</v>
      </c>
      <c r="NL10" s="16"/>
      <c r="NM10" s="16"/>
      <c r="NN10" s="16"/>
      <c r="NO10" s="16"/>
      <c r="NP10" s="16"/>
      <c r="NQ10" s="16"/>
      <c r="NR10" s="16"/>
      <c r="NS10" s="16"/>
      <c r="NT10" s="16"/>
      <c r="NU10" s="16"/>
      <c r="NV10" s="17"/>
    </row>
    <row r="11" spans="1:387"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4"/>
      <c r="ND11" s="4"/>
      <c r="NE11" s="4"/>
      <c r="NF11" s="4"/>
      <c r="NG11" s="4"/>
      <c r="NH11" s="2"/>
      <c r="NI11" s="108" t="s">
        <v>23</v>
      </c>
      <c r="NJ11" s="108"/>
      <c r="NK11" s="108"/>
      <c r="NL11" s="108"/>
      <c r="NM11" s="108"/>
      <c r="NN11" s="108"/>
      <c r="NO11" s="108"/>
      <c r="NP11" s="108"/>
      <c r="NQ11" s="108"/>
      <c r="NR11" s="108"/>
      <c r="NS11" s="108"/>
      <c r="NT11" s="108"/>
      <c r="NU11" s="108"/>
      <c r="NV11" s="108"/>
      <c r="NW11" s="108"/>
    </row>
    <row r="12" spans="1:387"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4"/>
      <c r="ND12" s="4"/>
      <c r="NE12" s="4"/>
      <c r="NF12" s="4"/>
      <c r="NG12" s="4"/>
      <c r="NH12" s="2"/>
      <c r="NI12" s="108"/>
      <c r="NJ12" s="108"/>
      <c r="NK12" s="108"/>
      <c r="NL12" s="108"/>
      <c r="NM12" s="108"/>
      <c r="NN12" s="108"/>
      <c r="NO12" s="108"/>
      <c r="NP12" s="108"/>
      <c r="NQ12" s="108"/>
      <c r="NR12" s="108"/>
      <c r="NS12" s="108"/>
      <c r="NT12" s="108"/>
      <c r="NU12" s="108"/>
      <c r="NV12" s="108"/>
      <c r="NW12" s="108"/>
    </row>
    <row r="13" spans="1:387"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109"/>
      <c r="NJ13" s="109"/>
      <c r="NK13" s="109"/>
      <c r="NL13" s="109"/>
      <c r="NM13" s="109"/>
      <c r="NN13" s="109"/>
      <c r="NO13" s="109"/>
      <c r="NP13" s="109"/>
      <c r="NQ13" s="109"/>
      <c r="NR13" s="109"/>
      <c r="NS13" s="109"/>
      <c r="NT13" s="109"/>
      <c r="NU13" s="109"/>
      <c r="NV13" s="109"/>
      <c r="NW13" s="109"/>
    </row>
    <row r="14" spans="1:387" ht="13.5" customHeight="1" x14ac:dyDescent="0.15">
      <c r="A14" s="18"/>
      <c r="B14" s="6"/>
      <c r="C14" s="7"/>
      <c r="D14" s="7"/>
      <c r="E14" s="7"/>
      <c r="F14" s="7"/>
      <c r="G14" s="7"/>
      <c r="H14" s="110" t="s">
        <v>24</v>
      </c>
      <c r="I14" s="110"/>
      <c r="J14" s="110"/>
      <c r="K14" s="110"/>
      <c r="L14" s="110"/>
      <c r="M14" s="110"/>
      <c r="N14" s="110"/>
      <c r="O14" s="110"/>
      <c r="P14" s="110"/>
      <c r="Q14" s="110"/>
      <c r="R14" s="110"/>
      <c r="S14" s="110"/>
      <c r="T14" s="110"/>
      <c r="U14" s="110"/>
      <c r="V14" s="110"/>
      <c r="W14" s="110"/>
      <c r="X14" s="110"/>
      <c r="Y14" s="110"/>
      <c r="Z14" s="110"/>
      <c r="AA14" s="110"/>
      <c r="AB14" s="110"/>
      <c r="AC14" s="110"/>
      <c r="AD14" s="110"/>
      <c r="AE14" s="110"/>
      <c r="AF14" s="110"/>
      <c r="AG14" s="110"/>
      <c r="AH14" s="110"/>
      <c r="AI14" s="110"/>
      <c r="AJ14" s="110"/>
      <c r="AK14" s="110"/>
      <c r="AL14" s="110"/>
      <c r="AM14" s="110"/>
      <c r="AN14" s="110"/>
      <c r="AO14" s="110"/>
      <c r="AP14" s="110"/>
      <c r="AQ14" s="110"/>
      <c r="AR14" s="110"/>
      <c r="AS14" s="110"/>
      <c r="AT14" s="110"/>
      <c r="AU14" s="110"/>
      <c r="AV14" s="110"/>
      <c r="AW14" s="110"/>
      <c r="AX14" s="110"/>
      <c r="AY14" s="110"/>
      <c r="AZ14" s="110"/>
      <c r="BA14" s="110"/>
      <c r="BB14" s="110"/>
      <c r="BC14" s="110"/>
      <c r="BD14" s="110"/>
      <c r="BE14" s="110"/>
      <c r="BF14" s="110"/>
      <c r="BG14" s="110"/>
      <c r="BH14" s="110"/>
      <c r="BI14" s="110"/>
      <c r="BJ14" s="110"/>
      <c r="BK14" s="110"/>
      <c r="BL14" s="110"/>
      <c r="BM14" s="110"/>
      <c r="BN14" s="110"/>
      <c r="BO14" s="110"/>
      <c r="BP14" s="110"/>
      <c r="BQ14" s="110"/>
      <c r="BR14" s="110"/>
      <c r="BS14" s="110"/>
      <c r="BT14" s="110"/>
      <c r="BU14" s="110"/>
      <c r="BV14" s="110"/>
      <c r="BW14" s="110"/>
      <c r="BX14" s="110"/>
      <c r="BY14" s="110"/>
      <c r="BZ14" s="110"/>
      <c r="CA14" s="110"/>
      <c r="CB14" s="110"/>
      <c r="CC14" s="110"/>
      <c r="CD14" s="110"/>
      <c r="CE14" s="110"/>
      <c r="CF14" s="110"/>
      <c r="CG14" s="110"/>
      <c r="CH14" s="110"/>
      <c r="CI14" s="110"/>
      <c r="CJ14" s="110"/>
      <c r="CK14" s="110"/>
      <c r="CL14" s="110"/>
      <c r="CM14" s="110"/>
      <c r="CN14" s="110"/>
      <c r="CO14" s="110"/>
      <c r="CP14" s="110"/>
      <c r="CQ14" s="110"/>
      <c r="CR14" s="110"/>
      <c r="CS14" s="110"/>
      <c r="CT14" s="110"/>
      <c r="CU14" s="110"/>
      <c r="CV14" s="110"/>
      <c r="CW14" s="110"/>
      <c r="CX14" s="110"/>
      <c r="CY14" s="110"/>
      <c r="CZ14" s="110"/>
      <c r="DA14" s="110"/>
      <c r="DB14" s="110"/>
      <c r="DC14" s="110"/>
      <c r="DD14" s="110"/>
      <c r="DE14" s="110"/>
      <c r="DF14" s="110"/>
      <c r="DG14" s="110"/>
      <c r="DH14" s="110"/>
      <c r="DI14" s="110"/>
      <c r="DJ14" s="110"/>
      <c r="DK14" s="110"/>
      <c r="DL14" s="110"/>
      <c r="DM14" s="110"/>
      <c r="DN14" s="110"/>
      <c r="DO14" s="110"/>
      <c r="DP14" s="110"/>
      <c r="DQ14" s="110"/>
      <c r="DR14" s="110"/>
      <c r="DS14" s="110"/>
      <c r="DT14" s="110"/>
      <c r="DU14" s="110"/>
      <c r="DV14" s="110"/>
      <c r="DW14" s="110"/>
      <c r="DX14" s="110"/>
      <c r="DY14" s="110"/>
      <c r="DZ14" s="110"/>
      <c r="EA14" s="110"/>
      <c r="EB14" s="110"/>
      <c r="EC14" s="110"/>
      <c r="ED14" s="110"/>
      <c r="EE14" s="110"/>
      <c r="EF14" s="110"/>
      <c r="EG14" s="110"/>
      <c r="EH14" s="110"/>
      <c r="EI14" s="110"/>
      <c r="EJ14" s="110"/>
      <c r="EK14" s="110"/>
      <c r="EL14" s="110"/>
      <c r="EM14" s="110"/>
      <c r="EN14" s="110"/>
      <c r="EO14" s="110"/>
      <c r="EP14" s="110"/>
      <c r="EQ14" s="110"/>
      <c r="ER14" s="110"/>
      <c r="ES14" s="110"/>
      <c r="ET14" s="110"/>
      <c r="EU14" s="110"/>
      <c r="EV14" s="110"/>
      <c r="EW14" s="110"/>
      <c r="EX14" s="110"/>
      <c r="EY14" s="110"/>
      <c r="EZ14" s="110"/>
      <c r="FA14" s="110"/>
      <c r="FB14" s="110"/>
      <c r="FC14" s="110"/>
      <c r="FD14" s="110"/>
      <c r="FE14" s="110"/>
      <c r="FF14" s="110"/>
      <c r="FG14" s="110"/>
      <c r="FH14" s="110"/>
      <c r="FI14" s="110"/>
      <c r="FJ14" s="110"/>
      <c r="FK14" s="110"/>
      <c r="FL14" s="110"/>
      <c r="FM14" s="110"/>
      <c r="FN14" s="110"/>
      <c r="FO14" s="110"/>
      <c r="FP14" s="110"/>
      <c r="FQ14" s="110"/>
      <c r="FR14" s="110"/>
      <c r="FS14" s="110"/>
      <c r="FT14" s="110"/>
      <c r="FU14" s="110"/>
      <c r="FV14" s="110"/>
      <c r="FW14" s="110"/>
      <c r="FX14" s="110"/>
      <c r="FY14" s="110"/>
      <c r="FZ14" s="110"/>
      <c r="GA14" s="110"/>
      <c r="GB14" s="110"/>
      <c r="GC14" s="110"/>
      <c r="GD14" s="110"/>
      <c r="GE14" s="110"/>
      <c r="GF14" s="110"/>
      <c r="GG14" s="110"/>
      <c r="GH14" s="110"/>
      <c r="GI14" s="110"/>
      <c r="GJ14" s="110"/>
      <c r="GK14" s="110"/>
      <c r="GL14" s="110"/>
      <c r="GM14" s="110"/>
      <c r="GN14" s="110"/>
      <c r="GO14" s="110"/>
      <c r="GP14" s="110"/>
      <c r="GQ14" s="110"/>
      <c r="GR14" s="110"/>
      <c r="GS14" s="110"/>
      <c r="GT14" s="110"/>
      <c r="GU14" s="110"/>
      <c r="GV14" s="110"/>
      <c r="GW14" s="110"/>
      <c r="GX14" s="110"/>
      <c r="GY14" s="110"/>
      <c r="GZ14" s="110"/>
      <c r="HA14" s="110"/>
      <c r="HB14" s="110"/>
      <c r="HC14" s="110"/>
      <c r="HD14" s="110"/>
      <c r="HE14" s="110"/>
      <c r="HF14" s="110"/>
      <c r="HG14" s="110"/>
      <c r="HH14" s="110"/>
      <c r="HI14" s="110"/>
      <c r="HJ14" s="110"/>
      <c r="HK14" s="110"/>
      <c r="HL14" s="110"/>
      <c r="HM14" s="110"/>
      <c r="HN14" s="110"/>
      <c r="HO14" s="110"/>
      <c r="HP14" s="110"/>
      <c r="HQ14" s="110"/>
      <c r="HR14" s="110"/>
      <c r="HS14" s="110"/>
      <c r="HT14" s="110"/>
      <c r="HU14" s="110"/>
      <c r="HV14" s="110"/>
      <c r="HW14" s="110"/>
      <c r="HX14" s="110"/>
      <c r="HY14" s="110"/>
      <c r="HZ14" s="110"/>
      <c r="IA14" s="110"/>
      <c r="IB14" s="110"/>
      <c r="IC14" s="110"/>
      <c r="ID14" s="110"/>
      <c r="IE14" s="110"/>
      <c r="IF14" s="110"/>
      <c r="IG14" s="110"/>
      <c r="IH14" s="110"/>
      <c r="II14" s="110"/>
      <c r="IJ14" s="110"/>
      <c r="IK14" s="110"/>
      <c r="IL14" s="110"/>
      <c r="IM14" s="110"/>
      <c r="IN14" s="110"/>
      <c r="IO14" s="110"/>
      <c r="IP14" s="110"/>
      <c r="IQ14" s="110"/>
      <c r="IR14" s="110"/>
      <c r="IS14" s="110"/>
      <c r="IT14" s="110"/>
      <c r="IU14" s="110"/>
      <c r="IV14" s="110"/>
      <c r="IW14" s="110"/>
      <c r="IX14" s="110"/>
      <c r="IY14" s="110"/>
      <c r="IZ14" s="110"/>
      <c r="JA14" s="110"/>
      <c r="JB14" s="110"/>
      <c r="JC14" s="110"/>
      <c r="JD14" s="110"/>
      <c r="JE14" s="110"/>
      <c r="JF14" s="110"/>
      <c r="JG14" s="110"/>
      <c r="JH14" s="110"/>
      <c r="JI14" s="110"/>
      <c r="JJ14" s="110"/>
      <c r="JK14" s="110"/>
      <c r="JL14" s="110"/>
      <c r="JM14" s="110"/>
      <c r="JN14" s="7"/>
      <c r="JO14" s="7"/>
      <c r="JP14" s="7"/>
      <c r="JQ14" s="7"/>
      <c r="JR14" s="7"/>
      <c r="JS14" s="7"/>
      <c r="JT14" s="112" t="s">
        <v>25</v>
      </c>
      <c r="JU14" s="110"/>
      <c r="JV14" s="110"/>
      <c r="JW14" s="110"/>
      <c r="JX14" s="110"/>
      <c r="JY14" s="110"/>
      <c r="JZ14" s="110"/>
      <c r="KA14" s="110"/>
      <c r="KB14" s="110"/>
      <c r="KC14" s="110"/>
      <c r="KD14" s="110"/>
      <c r="KE14" s="110"/>
      <c r="KF14" s="110"/>
      <c r="KG14" s="110"/>
      <c r="KH14" s="110"/>
      <c r="KI14" s="110"/>
      <c r="KJ14" s="110"/>
      <c r="KK14" s="110"/>
      <c r="KL14" s="110"/>
      <c r="KM14" s="110"/>
      <c r="KN14" s="110"/>
      <c r="KO14" s="110"/>
      <c r="KP14" s="110"/>
      <c r="KQ14" s="110"/>
      <c r="KR14" s="110"/>
      <c r="KS14" s="110"/>
      <c r="KT14" s="110"/>
      <c r="KU14" s="110"/>
      <c r="KV14" s="110"/>
      <c r="KW14" s="110"/>
      <c r="KX14" s="110"/>
      <c r="KY14" s="110"/>
      <c r="KZ14" s="110"/>
      <c r="LA14" s="110"/>
      <c r="LB14" s="110"/>
      <c r="LC14" s="110"/>
      <c r="LD14" s="110"/>
      <c r="LE14" s="110"/>
      <c r="LF14" s="110"/>
      <c r="LG14" s="110"/>
      <c r="LH14" s="110"/>
      <c r="LI14" s="110"/>
      <c r="LJ14" s="110"/>
      <c r="LK14" s="110"/>
      <c r="LL14" s="110"/>
      <c r="LM14" s="110"/>
      <c r="LN14" s="110"/>
      <c r="LO14" s="110"/>
      <c r="LP14" s="110"/>
      <c r="LQ14" s="110"/>
      <c r="LR14" s="110"/>
      <c r="LS14" s="110"/>
      <c r="LT14" s="110"/>
      <c r="LU14" s="110"/>
      <c r="LV14" s="110"/>
      <c r="LW14" s="110"/>
      <c r="LX14" s="110"/>
      <c r="LY14" s="110"/>
      <c r="LZ14" s="110"/>
      <c r="MA14" s="110"/>
      <c r="MB14" s="110"/>
      <c r="MC14" s="110"/>
      <c r="MD14" s="110"/>
      <c r="ME14" s="110"/>
      <c r="MF14" s="110"/>
      <c r="MG14" s="110"/>
      <c r="MH14" s="110"/>
      <c r="MI14" s="110"/>
      <c r="MJ14" s="110"/>
      <c r="MK14" s="110"/>
      <c r="ML14" s="110"/>
      <c r="MM14" s="110"/>
      <c r="MN14" s="110"/>
      <c r="MO14" s="110"/>
      <c r="MP14" s="110"/>
      <c r="MQ14" s="110"/>
      <c r="MR14" s="110"/>
      <c r="MS14" s="110"/>
      <c r="MT14" s="110"/>
      <c r="MU14" s="110"/>
      <c r="MV14" s="110"/>
      <c r="MW14" s="110"/>
      <c r="MX14" s="110"/>
      <c r="MY14" s="110"/>
      <c r="MZ14" s="110"/>
      <c r="NA14" s="110"/>
      <c r="NB14" s="110"/>
      <c r="NC14" s="110"/>
      <c r="ND14" s="110"/>
      <c r="NE14" s="110"/>
      <c r="NF14" s="110"/>
      <c r="NG14" s="113"/>
      <c r="NH14" s="2"/>
      <c r="NI14" s="116" t="s">
        <v>26</v>
      </c>
      <c r="NJ14" s="117"/>
      <c r="NK14" s="117"/>
      <c r="NL14" s="117"/>
      <c r="NM14" s="117"/>
      <c r="NN14" s="117"/>
      <c r="NO14" s="117"/>
      <c r="NP14" s="117"/>
      <c r="NQ14" s="117"/>
      <c r="NR14" s="117"/>
      <c r="NS14" s="117"/>
      <c r="NT14" s="117"/>
      <c r="NU14" s="117"/>
      <c r="NV14" s="117"/>
      <c r="NW14" s="118"/>
    </row>
    <row r="15" spans="1:387" ht="13.5" customHeight="1" x14ac:dyDescent="0.15">
      <c r="A15" s="2"/>
      <c r="B15" s="19"/>
      <c r="C15" s="20"/>
      <c r="D15" s="20"/>
      <c r="E15" s="20"/>
      <c r="F15" s="20"/>
      <c r="G15" s="20"/>
      <c r="H15" s="111"/>
      <c r="I15" s="111"/>
      <c r="J15" s="111"/>
      <c r="K15" s="111"/>
      <c r="L15" s="111"/>
      <c r="M15" s="111"/>
      <c r="N15" s="111"/>
      <c r="O15" s="111"/>
      <c r="P15" s="111"/>
      <c r="Q15" s="111"/>
      <c r="R15" s="111"/>
      <c r="S15" s="111"/>
      <c r="T15" s="111"/>
      <c r="U15" s="111"/>
      <c r="V15" s="111"/>
      <c r="W15" s="111"/>
      <c r="X15" s="111"/>
      <c r="Y15" s="111"/>
      <c r="Z15" s="111"/>
      <c r="AA15" s="111"/>
      <c r="AB15" s="111"/>
      <c r="AC15" s="111"/>
      <c r="AD15" s="111"/>
      <c r="AE15" s="111"/>
      <c r="AF15" s="111"/>
      <c r="AG15" s="111"/>
      <c r="AH15" s="111"/>
      <c r="AI15" s="111"/>
      <c r="AJ15" s="111"/>
      <c r="AK15" s="111"/>
      <c r="AL15" s="111"/>
      <c r="AM15" s="111"/>
      <c r="AN15" s="111"/>
      <c r="AO15" s="111"/>
      <c r="AP15" s="111"/>
      <c r="AQ15" s="111"/>
      <c r="AR15" s="111"/>
      <c r="AS15" s="111"/>
      <c r="AT15" s="111"/>
      <c r="AU15" s="111"/>
      <c r="AV15" s="111"/>
      <c r="AW15" s="111"/>
      <c r="AX15" s="111"/>
      <c r="AY15" s="111"/>
      <c r="AZ15" s="111"/>
      <c r="BA15" s="111"/>
      <c r="BB15" s="111"/>
      <c r="BC15" s="111"/>
      <c r="BD15" s="111"/>
      <c r="BE15" s="111"/>
      <c r="BF15" s="111"/>
      <c r="BG15" s="111"/>
      <c r="BH15" s="111"/>
      <c r="BI15" s="111"/>
      <c r="BJ15" s="111"/>
      <c r="BK15" s="111"/>
      <c r="BL15" s="111"/>
      <c r="BM15" s="111"/>
      <c r="BN15" s="111"/>
      <c r="BO15" s="111"/>
      <c r="BP15" s="111"/>
      <c r="BQ15" s="111"/>
      <c r="BR15" s="111"/>
      <c r="BS15" s="111"/>
      <c r="BT15" s="111"/>
      <c r="BU15" s="111"/>
      <c r="BV15" s="111"/>
      <c r="BW15" s="111"/>
      <c r="BX15" s="111"/>
      <c r="BY15" s="111"/>
      <c r="BZ15" s="111"/>
      <c r="CA15" s="111"/>
      <c r="CB15" s="111"/>
      <c r="CC15" s="111"/>
      <c r="CD15" s="111"/>
      <c r="CE15" s="111"/>
      <c r="CF15" s="111"/>
      <c r="CG15" s="111"/>
      <c r="CH15" s="111"/>
      <c r="CI15" s="111"/>
      <c r="CJ15" s="111"/>
      <c r="CK15" s="111"/>
      <c r="CL15" s="111"/>
      <c r="CM15" s="111"/>
      <c r="CN15" s="111"/>
      <c r="CO15" s="111"/>
      <c r="CP15" s="111"/>
      <c r="CQ15" s="111"/>
      <c r="CR15" s="111"/>
      <c r="CS15" s="111"/>
      <c r="CT15" s="111"/>
      <c r="CU15" s="111"/>
      <c r="CV15" s="111"/>
      <c r="CW15" s="111"/>
      <c r="CX15" s="111"/>
      <c r="CY15" s="111"/>
      <c r="CZ15" s="111"/>
      <c r="DA15" s="111"/>
      <c r="DB15" s="111"/>
      <c r="DC15" s="111"/>
      <c r="DD15" s="111"/>
      <c r="DE15" s="111"/>
      <c r="DF15" s="111"/>
      <c r="DG15" s="111"/>
      <c r="DH15" s="111"/>
      <c r="DI15" s="111"/>
      <c r="DJ15" s="111"/>
      <c r="DK15" s="111"/>
      <c r="DL15" s="111"/>
      <c r="DM15" s="111"/>
      <c r="DN15" s="111"/>
      <c r="DO15" s="111"/>
      <c r="DP15" s="111"/>
      <c r="DQ15" s="111"/>
      <c r="DR15" s="111"/>
      <c r="DS15" s="111"/>
      <c r="DT15" s="111"/>
      <c r="DU15" s="111"/>
      <c r="DV15" s="111"/>
      <c r="DW15" s="111"/>
      <c r="DX15" s="111"/>
      <c r="DY15" s="111"/>
      <c r="DZ15" s="111"/>
      <c r="EA15" s="111"/>
      <c r="EB15" s="111"/>
      <c r="EC15" s="111"/>
      <c r="ED15" s="111"/>
      <c r="EE15" s="111"/>
      <c r="EF15" s="111"/>
      <c r="EG15" s="111"/>
      <c r="EH15" s="111"/>
      <c r="EI15" s="111"/>
      <c r="EJ15" s="111"/>
      <c r="EK15" s="111"/>
      <c r="EL15" s="111"/>
      <c r="EM15" s="111"/>
      <c r="EN15" s="111"/>
      <c r="EO15" s="111"/>
      <c r="EP15" s="111"/>
      <c r="EQ15" s="111"/>
      <c r="ER15" s="111"/>
      <c r="ES15" s="111"/>
      <c r="ET15" s="111"/>
      <c r="EU15" s="111"/>
      <c r="EV15" s="111"/>
      <c r="EW15" s="111"/>
      <c r="EX15" s="111"/>
      <c r="EY15" s="111"/>
      <c r="EZ15" s="111"/>
      <c r="FA15" s="111"/>
      <c r="FB15" s="111"/>
      <c r="FC15" s="111"/>
      <c r="FD15" s="111"/>
      <c r="FE15" s="111"/>
      <c r="FF15" s="111"/>
      <c r="FG15" s="111"/>
      <c r="FH15" s="111"/>
      <c r="FI15" s="111"/>
      <c r="FJ15" s="111"/>
      <c r="FK15" s="111"/>
      <c r="FL15" s="111"/>
      <c r="FM15" s="111"/>
      <c r="FN15" s="111"/>
      <c r="FO15" s="111"/>
      <c r="FP15" s="111"/>
      <c r="FQ15" s="111"/>
      <c r="FR15" s="111"/>
      <c r="FS15" s="111"/>
      <c r="FT15" s="111"/>
      <c r="FU15" s="111"/>
      <c r="FV15" s="111"/>
      <c r="FW15" s="111"/>
      <c r="FX15" s="111"/>
      <c r="FY15" s="111"/>
      <c r="FZ15" s="111"/>
      <c r="GA15" s="111"/>
      <c r="GB15" s="111"/>
      <c r="GC15" s="111"/>
      <c r="GD15" s="111"/>
      <c r="GE15" s="111"/>
      <c r="GF15" s="111"/>
      <c r="GG15" s="111"/>
      <c r="GH15" s="111"/>
      <c r="GI15" s="111"/>
      <c r="GJ15" s="111"/>
      <c r="GK15" s="111"/>
      <c r="GL15" s="111"/>
      <c r="GM15" s="111"/>
      <c r="GN15" s="111"/>
      <c r="GO15" s="111"/>
      <c r="GP15" s="111"/>
      <c r="GQ15" s="111"/>
      <c r="GR15" s="111"/>
      <c r="GS15" s="111"/>
      <c r="GT15" s="111"/>
      <c r="GU15" s="111"/>
      <c r="GV15" s="111"/>
      <c r="GW15" s="111"/>
      <c r="GX15" s="111"/>
      <c r="GY15" s="111"/>
      <c r="GZ15" s="111"/>
      <c r="HA15" s="111"/>
      <c r="HB15" s="111"/>
      <c r="HC15" s="111"/>
      <c r="HD15" s="111"/>
      <c r="HE15" s="111"/>
      <c r="HF15" s="111"/>
      <c r="HG15" s="111"/>
      <c r="HH15" s="111"/>
      <c r="HI15" s="111"/>
      <c r="HJ15" s="111"/>
      <c r="HK15" s="111"/>
      <c r="HL15" s="111"/>
      <c r="HM15" s="111"/>
      <c r="HN15" s="111"/>
      <c r="HO15" s="111"/>
      <c r="HP15" s="111"/>
      <c r="HQ15" s="111"/>
      <c r="HR15" s="111"/>
      <c r="HS15" s="111"/>
      <c r="HT15" s="111"/>
      <c r="HU15" s="111"/>
      <c r="HV15" s="111"/>
      <c r="HW15" s="111"/>
      <c r="HX15" s="111"/>
      <c r="HY15" s="111"/>
      <c r="HZ15" s="111"/>
      <c r="IA15" s="111"/>
      <c r="IB15" s="111"/>
      <c r="IC15" s="111"/>
      <c r="ID15" s="111"/>
      <c r="IE15" s="111"/>
      <c r="IF15" s="111"/>
      <c r="IG15" s="111"/>
      <c r="IH15" s="111"/>
      <c r="II15" s="111"/>
      <c r="IJ15" s="111"/>
      <c r="IK15" s="111"/>
      <c r="IL15" s="111"/>
      <c r="IM15" s="111"/>
      <c r="IN15" s="111"/>
      <c r="IO15" s="111"/>
      <c r="IP15" s="111"/>
      <c r="IQ15" s="111"/>
      <c r="IR15" s="111"/>
      <c r="IS15" s="111"/>
      <c r="IT15" s="111"/>
      <c r="IU15" s="111"/>
      <c r="IV15" s="111"/>
      <c r="IW15" s="111"/>
      <c r="IX15" s="111"/>
      <c r="IY15" s="111"/>
      <c r="IZ15" s="111"/>
      <c r="JA15" s="111"/>
      <c r="JB15" s="111"/>
      <c r="JC15" s="111"/>
      <c r="JD15" s="111"/>
      <c r="JE15" s="111"/>
      <c r="JF15" s="111"/>
      <c r="JG15" s="111"/>
      <c r="JH15" s="111"/>
      <c r="JI15" s="111"/>
      <c r="JJ15" s="111"/>
      <c r="JK15" s="111"/>
      <c r="JL15" s="111"/>
      <c r="JM15" s="111"/>
      <c r="JN15" s="20"/>
      <c r="JO15" s="20"/>
      <c r="JP15" s="20"/>
      <c r="JQ15" s="20"/>
      <c r="JR15" s="20"/>
      <c r="JS15" s="20"/>
      <c r="JT15" s="114"/>
      <c r="JU15" s="111"/>
      <c r="JV15" s="111"/>
      <c r="JW15" s="111"/>
      <c r="JX15" s="111"/>
      <c r="JY15" s="111"/>
      <c r="JZ15" s="111"/>
      <c r="KA15" s="111"/>
      <c r="KB15" s="111"/>
      <c r="KC15" s="111"/>
      <c r="KD15" s="111"/>
      <c r="KE15" s="111"/>
      <c r="KF15" s="111"/>
      <c r="KG15" s="111"/>
      <c r="KH15" s="111"/>
      <c r="KI15" s="111"/>
      <c r="KJ15" s="111"/>
      <c r="KK15" s="111"/>
      <c r="KL15" s="111"/>
      <c r="KM15" s="111"/>
      <c r="KN15" s="111"/>
      <c r="KO15" s="111"/>
      <c r="KP15" s="111"/>
      <c r="KQ15" s="111"/>
      <c r="KR15" s="111"/>
      <c r="KS15" s="111"/>
      <c r="KT15" s="111"/>
      <c r="KU15" s="111"/>
      <c r="KV15" s="111"/>
      <c r="KW15" s="111"/>
      <c r="KX15" s="111"/>
      <c r="KY15" s="111"/>
      <c r="KZ15" s="111"/>
      <c r="LA15" s="111"/>
      <c r="LB15" s="111"/>
      <c r="LC15" s="111"/>
      <c r="LD15" s="111"/>
      <c r="LE15" s="111"/>
      <c r="LF15" s="111"/>
      <c r="LG15" s="111"/>
      <c r="LH15" s="111"/>
      <c r="LI15" s="111"/>
      <c r="LJ15" s="111"/>
      <c r="LK15" s="111"/>
      <c r="LL15" s="111"/>
      <c r="LM15" s="111"/>
      <c r="LN15" s="111"/>
      <c r="LO15" s="111"/>
      <c r="LP15" s="111"/>
      <c r="LQ15" s="111"/>
      <c r="LR15" s="111"/>
      <c r="LS15" s="111"/>
      <c r="LT15" s="111"/>
      <c r="LU15" s="111"/>
      <c r="LV15" s="111"/>
      <c r="LW15" s="111"/>
      <c r="LX15" s="111"/>
      <c r="LY15" s="111"/>
      <c r="LZ15" s="111"/>
      <c r="MA15" s="111"/>
      <c r="MB15" s="111"/>
      <c r="MC15" s="111"/>
      <c r="MD15" s="111"/>
      <c r="ME15" s="111"/>
      <c r="MF15" s="111"/>
      <c r="MG15" s="111"/>
      <c r="MH15" s="111"/>
      <c r="MI15" s="111"/>
      <c r="MJ15" s="111"/>
      <c r="MK15" s="111"/>
      <c r="ML15" s="111"/>
      <c r="MM15" s="111"/>
      <c r="MN15" s="111"/>
      <c r="MO15" s="111"/>
      <c r="MP15" s="111"/>
      <c r="MQ15" s="111"/>
      <c r="MR15" s="111"/>
      <c r="MS15" s="111"/>
      <c r="MT15" s="111"/>
      <c r="MU15" s="111"/>
      <c r="MV15" s="111"/>
      <c r="MW15" s="111"/>
      <c r="MX15" s="111"/>
      <c r="MY15" s="111"/>
      <c r="MZ15" s="111"/>
      <c r="NA15" s="111"/>
      <c r="NB15" s="111"/>
      <c r="NC15" s="111"/>
      <c r="ND15" s="111"/>
      <c r="NE15" s="111"/>
      <c r="NF15" s="111"/>
      <c r="NG15" s="115"/>
      <c r="NH15" s="2"/>
      <c r="NI15" s="119" t="s">
        <v>151</v>
      </c>
      <c r="NJ15" s="120"/>
      <c r="NK15" s="120"/>
      <c r="NL15" s="120"/>
      <c r="NM15" s="120"/>
      <c r="NN15" s="120"/>
      <c r="NO15" s="120"/>
      <c r="NP15" s="120"/>
      <c r="NQ15" s="120"/>
      <c r="NR15" s="120"/>
      <c r="NS15" s="120"/>
      <c r="NT15" s="120"/>
      <c r="NU15" s="120"/>
      <c r="NV15" s="120"/>
      <c r="NW15" s="121"/>
    </row>
    <row r="16" spans="1:387" ht="13.5" customHeight="1" x14ac:dyDescent="0.15">
      <c r="A16" s="2"/>
      <c r="B16" s="21"/>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4"/>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21"/>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4"/>
      <c r="NC16" s="4"/>
      <c r="ND16" s="4"/>
      <c r="NE16" s="4"/>
      <c r="NF16" s="4"/>
      <c r="NG16" s="22"/>
      <c r="NH16" s="2"/>
      <c r="NI16" s="119"/>
      <c r="NJ16" s="120"/>
      <c r="NK16" s="120"/>
      <c r="NL16" s="120"/>
      <c r="NM16" s="120"/>
      <c r="NN16" s="120"/>
      <c r="NO16" s="120"/>
      <c r="NP16" s="120"/>
      <c r="NQ16" s="120"/>
      <c r="NR16" s="120"/>
      <c r="NS16" s="120"/>
      <c r="NT16" s="120"/>
      <c r="NU16" s="120"/>
      <c r="NV16" s="120"/>
      <c r="NW16" s="121"/>
    </row>
    <row r="17" spans="1:387" ht="13.5" customHeight="1" x14ac:dyDescent="0.15">
      <c r="A17" s="2"/>
      <c r="B17" s="21"/>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23"/>
      <c r="AV17" s="23"/>
      <c r="AW17" s="23"/>
      <c r="AX17" s="23"/>
      <c r="AY17" s="23"/>
      <c r="AZ17" s="23"/>
      <c r="BA17" s="23"/>
      <c r="BB17" s="23"/>
      <c r="BC17" s="23"/>
      <c r="BD17" s="23"/>
      <c r="BE17" s="23"/>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23"/>
      <c r="DD17" s="23"/>
      <c r="DE17" s="4"/>
      <c r="DF17" s="4"/>
      <c r="DG17" s="4"/>
      <c r="DH17" s="4"/>
      <c r="DI17" s="4"/>
      <c r="DJ17" s="4"/>
      <c r="DK17" s="23"/>
      <c r="DL17" s="23"/>
      <c r="DM17" s="23"/>
      <c r="DN17" s="23"/>
      <c r="DO17" s="23"/>
      <c r="DP17" s="23"/>
      <c r="DQ17" s="23"/>
      <c r="DR17" s="23"/>
      <c r="DS17" s="23"/>
      <c r="DT17" s="23"/>
      <c r="DU17" s="23"/>
      <c r="DV17" s="23"/>
      <c r="DW17" s="23"/>
      <c r="DX17" s="23"/>
      <c r="DY17" s="23"/>
      <c r="DZ17" s="23"/>
      <c r="EA17" s="23"/>
      <c r="EB17" s="23"/>
      <c r="EC17" s="23"/>
      <c r="ED17" s="23"/>
      <c r="EE17" s="23"/>
      <c r="EF17" s="23"/>
      <c r="EG17" s="23"/>
      <c r="EH17" s="23"/>
      <c r="EI17" s="23"/>
      <c r="EJ17" s="23"/>
      <c r="EK17" s="23"/>
      <c r="EL17" s="23"/>
      <c r="EM17" s="23"/>
      <c r="EN17" s="23"/>
      <c r="EO17" s="23"/>
      <c r="EP17" s="23"/>
      <c r="EQ17" s="23"/>
      <c r="ER17" s="23"/>
      <c r="ES17" s="23"/>
      <c r="ET17" s="23"/>
      <c r="EU17" s="23"/>
      <c r="EV17" s="23"/>
      <c r="EW17" s="23"/>
      <c r="EX17" s="23"/>
      <c r="EY17" s="23"/>
      <c r="EZ17" s="23"/>
      <c r="FA17" s="23"/>
      <c r="FB17" s="23"/>
      <c r="FC17" s="23"/>
      <c r="FD17" s="23"/>
      <c r="FE17" s="23"/>
      <c r="FF17" s="23"/>
      <c r="FG17" s="23"/>
      <c r="FH17" s="23"/>
      <c r="FI17" s="23"/>
      <c r="FJ17" s="23"/>
      <c r="FK17" s="23"/>
      <c r="FL17" s="23"/>
      <c r="FM17" s="23"/>
      <c r="FN17" s="23"/>
      <c r="FO17" s="23"/>
      <c r="FP17" s="23"/>
      <c r="FQ17" s="23"/>
      <c r="FR17" s="23"/>
      <c r="FS17" s="23"/>
      <c r="FT17" s="23"/>
      <c r="FU17" s="23"/>
      <c r="FV17" s="23"/>
      <c r="FW17" s="23"/>
      <c r="FX17" s="23"/>
      <c r="FY17" s="23"/>
      <c r="FZ17" s="23"/>
      <c r="GA17" s="23"/>
      <c r="GB17" s="23"/>
      <c r="GC17" s="23"/>
      <c r="GD17" s="23"/>
      <c r="GE17" s="23"/>
      <c r="GF17" s="23"/>
      <c r="GG17" s="23"/>
      <c r="GH17" s="23"/>
      <c r="GI17" s="23"/>
      <c r="GJ17" s="23"/>
      <c r="GK17" s="23"/>
      <c r="GL17" s="23"/>
      <c r="GM17" s="23"/>
      <c r="GN17" s="23"/>
      <c r="GO17" s="23"/>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4"/>
      <c r="IF17" s="4"/>
      <c r="IG17" s="4"/>
      <c r="IH17" s="4"/>
      <c r="II17" s="23"/>
      <c r="IJ17" s="23"/>
      <c r="IK17" s="23"/>
      <c r="IL17" s="23"/>
      <c r="IM17" s="23"/>
      <c r="IN17" s="23"/>
      <c r="IO17" s="23"/>
      <c r="IP17" s="23"/>
      <c r="IQ17" s="23"/>
      <c r="IR17" s="23"/>
      <c r="IS17" s="23"/>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21"/>
      <c r="JU17" s="4"/>
      <c r="JV17" s="4"/>
      <c r="JW17" s="4"/>
      <c r="JX17" s="4"/>
      <c r="JY17" s="4"/>
      <c r="JZ17" s="4"/>
      <c r="KA17" s="4"/>
      <c r="KB17" s="4"/>
      <c r="KC17" s="4"/>
      <c r="KD17" s="4"/>
      <c r="KE17" s="4"/>
      <c r="KF17" s="4"/>
      <c r="KG17" s="4"/>
      <c r="KH17" s="4"/>
      <c r="KI17" s="4"/>
      <c r="KJ17" s="4"/>
      <c r="KK17" s="4"/>
      <c r="KL17" s="4"/>
      <c r="KM17" s="4"/>
      <c r="KN17" s="4"/>
      <c r="KO17" s="4"/>
      <c r="KP17" s="4"/>
      <c r="KQ17" s="23"/>
      <c r="KR17" s="23"/>
      <c r="KS17" s="23"/>
      <c r="KT17" s="23"/>
      <c r="KU17" s="23"/>
      <c r="KV17" s="23"/>
      <c r="KW17" s="23"/>
      <c r="KX17" s="23"/>
      <c r="KY17" s="23"/>
      <c r="KZ17" s="23"/>
      <c r="LA17" s="23"/>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4"/>
      <c r="MP17" s="4"/>
      <c r="MQ17" s="4"/>
      <c r="MR17" s="4"/>
      <c r="MS17" s="4"/>
      <c r="MT17" s="23"/>
      <c r="MU17" s="23"/>
      <c r="MV17" s="23"/>
      <c r="MW17" s="23"/>
      <c r="MX17" s="23"/>
      <c r="MY17" s="23"/>
      <c r="MZ17" s="23"/>
      <c r="NA17" s="23"/>
      <c r="NB17" s="23"/>
      <c r="NC17" s="23"/>
      <c r="ND17" s="23"/>
      <c r="NE17" s="23"/>
      <c r="NF17" s="23"/>
      <c r="NG17" s="22"/>
      <c r="NH17" s="2"/>
      <c r="NI17" s="119"/>
      <c r="NJ17" s="120"/>
      <c r="NK17" s="120"/>
      <c r="NL17" s="120"/>
      <c r="NM17" s="120"/>
      <c r="NN17" s="120"/>
      <c r="NO17" s="120"/>
      <c r="NP17" s="120"/>
      <c r="NQ17" s="120"/>
      <c r="NR17" s="120"/>
      <c r="NS17" s="120"/>
      <c r="NT17" s="120"/>
      <c r="NU17" s="120"/>
      <c r="NV17" s="120"/>
      <c r="NW17" s="121"/>
    </row>
    <row r="18" spans="1:387" ht="13.5" customHeight="1" x14ac:dyDescent="0.15">
      <c r="A18" s="2"/>
      <c r="B18" s="21"/>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23"/>
      <c r="AV18" s="23"/>
      <c r="AW18" s="23"/>
      <c r="AX18" s="23"/>
      <c r="AY18" s="23"/>
      <c r="AZ18" s="23"/>
      <c r="BA18" s="23"/>
      <c r="BB18" s="23"/>
      <c r="BC18" s="23"/>
      <c r="BD18" s="23"/>
      <c r="BE18" s="23"/>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23"/>
      <c r="DD18" s="23"/>
      <c r="DE18" s="4"/>
      <c r="DF18" s="4"/>
      <c r="DG18" s="4"/>
      <c r="DH18" s="4"/>
      <c r="DI18" s="4"/>
      <c r="DJ18" s="4"/>
      <c r="DK18" s="23"/>
      <c r="DL18" s="23"/>
      <c r="DM18" s="23"/>
      <c r="DN18" s="23"/>
      <c r="DO18" s="23"/>
      <c r="DP18" s="23"/>
      <c r="DQ18" s="23"/>
      <c r="DR18" s="23"/>
      <c r="DS18" s="23"/>
      <c r="DT18" s="23"/>
      <c r="DU18" s="23"/>
      <c r="DV18" s="23"/>
      <c r="DW18" s="23"/>
      <c r="DX18" s="23"/>
      <c r="DY18" s="23"/>
      <c r="DZ18" s="23"/>
      <c r="EA18" s="23"/>
      <c r="EB18" s="23"/>
      <c r="EC18" s="23"/>
      <c r="ED18" s="23"/>
      <c r="EE18" s="23"/>
      <c r="EF18" s="23"/>
      <c r="EG18" s="23"/>
      <c r="EH18" s="23"/>
      <c r="EI18" s="23"/>
      <c r="EJ18" s="23"/>
      <c r="EK18" s="23"/>
      <c r="EL18" s="23"/>
      <c r="EM18" s="23"/>
      <c r="EN18" s="23"/>
      <c r="EO18" s="23"/>
      <c r="EP18" s="23"/>
      <c r="EQ18" s="23"/>
      <c r="ER18" s="23"/>
      <c r="ES18" s="23"/>
      <c r="ET18" s="23"/>
      <c r="EU18" s="23"/>
      <c r="EV18" s="23"/>
      <c r="EW18" s="23"/>
      <c r="EX18" s="23"/>
      <c r="EY18" s="23"/>
      <c r="EZ18" s="23"/>
      <c r="FA18" s="23"/>
      <c r="FB18" s="23"/>
      <c r="FC18" s="23"/>
      <c r="FD18" s="23"/>
      <c r="FE18" s="23"/>
      <c r="FF18" s="23"/>
      <c r="FG18" s="23"/>
      <c r="FH18" s="23"/>
      <c r="FI18" s="23"/>
      <c r="FJ18" s="23"/>
      <c r="FK18" s="23"/>
      <c r="FL18" s="23"/>
      <c r="FM18" s="23"/>
      <c r="FN18" s="23"/>
      <c r="FO18" s="23"/>
      <c r="FP18" s="23"/>
      <c r="FQ18" s="23"/>
      <c r="FR18" s="23"/>
      <c r="FS18" s="23"/>
      <c r="FT18" s="23"/>
      <c r="FU18" s="23"/>
      <c r="FV18" s="23"/>
      <c r="FW18" s="23"/>
      <c r="FX18" s="23"/>
      <c r="FY18" s="23"/>
      <c r="FZ18" s="23"/>
      <c r="GA18" s="23"/>
      <c r="GB18" s="23"/>
      <c r="GC18" s="23"/>
      <c r="GD18" s="23"/>
      <c r="GE18" s="23"/>
      <c r="GF18" s="23"/>
      <c r="GG18" s="23"/>
      <c r="GH18" s="23"/>
      <c r="GI18" s="23"/>
      <c r="GJ18" s="23"/>
      <c r="GK18" s="23"/>
      <c r="GL18" s="23"/>
      <c r="GM18" s="23"/>
      <c r="GN18" s="23"/>
      <c r="GO18" s="23"/>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4"/>
      <c r="IF18" s="4"/>
      <c r="IG18" s="4"/>
      <c r="IH18" s="4"/>
      <c r="II18" s="23"/>
      <c r="IJ18" s="23"/>
      <c r="IK18" s="23"/>
      <c r="IL18" s="23"/>
      <c r="IM18" s="23"/>
      <c r="IN18" s="23"/>
      <c r="IO18" s="23"/>
      <c r="IP18" s="23"/>
      <c r="IQ18" s="23"/>
      <c r="IR18" s="23"/>
      <c r="IS18" s="23"/>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21"/>
      <c r="JU18" s="4"/>
      <c r="JV18" s="4"/>
      <c r="JW18" s="4"/>
      <c r="JX18" s="4"/>
      <c r="JY18" s="4"/>
      <c r="JZ18" s="4"/>
      <c r="KA18" s="4"/>
      <c r="KB18" s="4"/>
      <c r="KC18" s="4"/>
      <c r="KD18" s="4"/>
      <c r="KE18" s="4"/>
      <c r="KF18" s="4"/>
      <c r="KG18" s="4"/>
      <c r="KH18" s="4"/>
      <c r="KI18" s="4"/>
      <c r="KJ18" s="4"/>
      <c r="KK18" s="4"/>
      <c r="KL18" s="4"/>
      <c r="KM18" s="4"/>
      <c r="KN18" s="4"/>
      <c r="KO18" s="4"/>
      <c r="KP18" s="4"/>
      <c r="KQ18" s="23"/>
      <c r="KR18" s="23"/>
      <c r="KS18" s="23"/>
      <c r="KT18" s="23"/>
      <c r="KU18" s="23"/>
      <c r="KV18" s="23"/>
      <c r="KW18" s="23"/>
      <c r="KX18" s="23"/>
      <c r="KY18" s="23"/>
      <c r="KZ18" s="23"/>
      <c r="LA18" s="23"/>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4"/>
      <c r="MP18" s="4"/>
      <c r="MQ18" s="4"/>
      <c r="MR18" s="4"/>
      <c r="MS18" s="4"/>
      <c r="MT18" s="23"/>
      <c r="MU18" s="23"/>
      <c r="MV18" s="23"/>
      <c r="MW18" s="23"/>
      <c r="MX18" s="23"/>
      <c r="MY18" s="23"/>
      <c r="MZ18" s="23"/>
      <c r="NA18" s="23"/>
      <c r="NB18" s="23"/>
      <c r="NC18" s="23"/>
      <c r="ND18" s="23"/>
      <c r="NE18" s="23"/>
      <c r="NF18" s="23"/>
      <c r="NG18" s="22"/>
      <c r="NH18" s="2"/>
      <c r="NI18" s="119"/>
      <c r="NJ18" s="120"/>
      <c r="NK18" s="120"/>
      <c r="NL18" s="120"/>
      <c r="NM18" s="120"/>
      <c r="NN18" s="120"/>
      <c r="NO18" s="120"/>
      <c r="NP18" s="120"/>
      <c r="NQ18" s="120"/>
      <c r="NR18" s="120"/>
      <c r="NS18" s="120"/>
      <c r="NT18" s="120"/>
      <c r="NU18" s="120"/>
      <c r="NV18" s="120"/>
      <c r="NW18" s="121"/>
    </row>
    <row r="19" spans="1:387" ht="13.5" customHeight="1" x14ac:dyDescent="0.15">
      <c r="A19" s="2"/>
      <c r="B19" s="21"/>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4"/>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21"/>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4"/>
      <c r="NC19" s="4"/>
      <c r="ND19" s="4"/>
      <c r="NE19" s="4"/>
      <c r="NF19" s="4"/>
      <c r="NG19" s="22"/>
      <c r="NH19" s="2"/>
      <c r="NI19" s="119"/>
      <c r="NJ19" s="120"/>
      <c r="NK19" s="120"/>
      <c r="NL19" s="120"/>
      <c r="NM19" s="120"/>
      <c r="NN19" s="120"/>
      <c r="NO19" s="120"/>
      <c r="NP19" s="120"/>
      <c r="NQ19" s="120"/>
      <c r="NR19" s="120"/>
      <c r="NS19" s="120"/>
      <c r="NT19" s="120"/>
      <c r="NU19" s="120"/>
      <c r="NV19" s="120"/>
      <c r="NW19" s="121"/>
    </row>
    <row r="20" spans="1:387" ht="13.5" customHeight="1" x14ac:dyDescent="0.15">
      <c r="A20" s="2"/>
      <c r="B20" s="21"/>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4"/>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21"/>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4"/>
      <c r="NC20" s="4"/>
      <c r="ND20" s="4"/>
      <c r="NE20" s="4"/>
      <c r="NF20" s="4"/>
      <c r="NG20" s="22"/>
      <c r="NH20" s="2"/>
      <c r="NI20" s="119"/>
      <c r="NJ20" s="120"/>
      <c r="NK20" s="120"/>
      <c r="NL20" s="120"/>
      <c r="NM20" s="120"/>
      <c r="NN20" s="120"/>
      <c r="NO20" s="120"/>
      <c r="NP20" s="120"/>
      <c r="NQ20" s="120"/>
      <c r="NR20" s="120"/>
      <c r="NS20" s="120"/>
      <c r="NT20" s="120"/>
      <c r="NU20" s="120"/>
      <c r="NV20" s="120"/>
      <c r="NW20" s="121"/>
    </row>
    <row r="21" spans="1:387" ht="13.5" customHeight="1" x14ac:dyDescent="0.15">
      <c r="A21" s="2"/>
      <c r="B21" s="21"/>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4"/>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21"/>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4"/>
      <c r="NC21" s="4"/>
      <c r="ND21" s="4"/>
      <c r="NE21" s="4"/>
      <c r="NF21" s="4"/>
      <c r="NG21" s="22"/>
      <c r="NH21" s="2"/>
      <c r="NI21" s="119"/>
      <c r="NJ21" s="120"/>
      <c r="NK21" s="120"/>
      <c r="NL21" s="120"/>
      <c r="NM21" s="120"/>
      <c r="NN21" s="120"/>
      <c r="NO21" s="120"/>
      <c r="NP21" s="120"/>
      <c r="NQ21" s="120"/>
      <c r="NR21" s="120"/>
      <c r="NS21" s="120"/>
      <c r="NT21" s="120"/>
      <c r="NU21" s="120"/>
      <c r="NV21" s="120"/>
      <c r="NW21" s="121"/>
    </row>
    <row r="22" spans="1:387" ht="13.5" customHeight="1" x14ac:dyDescent="0.15">
      <c r="A22" s="2"/>
      <c r="B22" s="21"/>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4"/>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21"/>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4"/>
      <c r="NC22" s="4"/>
      <c r="ND22" s="4"/>
      <c r="NE22" s="4"/>
      <c r="NF22" s="4"/>
      <c r="NG22" s="22"/>
      <c r="NH22" s="2"/>
      <c r="NI22" s="119"/>
      <c r="NJ22" s="120"/>
      <c r="NK22" s="120"/>
      <c r="NL22" s="120"/>
      <c r="NM22" s="120"/>
      <c r="NN22" s="120"/>
      <c r="NO22" s="120"/>
      <c r="NP22" s="120"/>
      <c r="NQ22" s="120"/>
      <c r="NR22" s="120"/>
      <c r="NS22" s="120"/>
      <c r="NT22" s="120"/>
      <c r="NU22" s="120"/>
      <c r="NV22" s="120"/>
      <c r="NW22" s="121"/>
    </row>
    <row r="23" spans="1:387" ht="13.5" customHeight="1" x14ac:dyDescent="0.15">
      <c r="A23" s="2"/>
      <c r="B23" s="21"/>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4"/>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21"/>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4"/>
      <c r="NC23" s="4"/>
      <c r="ND23" s="4"/>
      <c r="NE23" s="4"/>
      <c r="NF23" s="4"/>
      <c r="NG23" s="22"/>
      <c r="NH23" s="2"/>
      <c r="NI23" s="119"/>
      <c r="NJ23" s="120"/>
      <c r="NK23" s="120"/>
      <c r="NL23" s="120"/>
      <c r="NM23" s="120"/>
      <c r="NN23" s="120"/>
      <c r="NO23" s="120"/>
      <c r="NP23" s="120"/>
      <c r="NQ23" s="120"/>
      <c r="NR23" s="120"/>
      <c r="NS23" s="120"/>
      <c r="NT23" s="120"/>
      <c r="NU23" s="120"/>
      <c r="NV23" s="120"/>
      <c r="NW23" s="121"/>
    </row>
    <row r="24" spans="1:387" ht="13.5" customHeight="1" x14ac:dyDescent="0.15">
      <c r="A24" s="2"/>
      <c r="B24" s="21"/>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4"/>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21"/>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4"/>
      <c r="NC24" s="4"/>
      <c r="ND24" s="4"/>
      <c r="NE24" s="4"/>
      <c r="NF24" s="4"/>
      <c r="NG24" s="22"/>
      <c r="NH24" s="2"/>
      <c r="NI24" s="119"/>
      <c r="NJ24" s="120"/>
      <c r="NK24" s="120"/>
      <c r="NL24" s="120"/>
      <c r="NM24" s="120"/>
      <c r="NN24" s="120"/>
      <c r="NO24" s="120"/>
      <c r="NP24" s="120"/>
      <c r="NQ24" s="120"/>
      <c r="NR24" s="120"/>
      <c r="NS24" s="120"/>
      <c r="NT24" s="120"/>
      <c r="NU24" s="120"/>
      <c r="NV24" s="120"/>
      <c r="NW24" s="121"/>
    </row>
    <row r="25" spans="1:387" ht="13.5" customHeight="1" x14ac:dyDescent="0.15">
      <c r="A25" s="2"/>
      <c r="B25" s="21"/>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4"/>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21"/>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4"/>
      <c r="NC25" s="4"/>
      <c r="ND25" s="4"/>
      <c r="NE25" s="4"/>
      <c r="NF25" s="4"/>
      <c r="NG25" s="22"/>
      <c r="NH25" s="2"/>
      <c r="NI25" s="119"/>
      <c r="NJ25" s="120"/>
      <c r="NK25" s="120"/>
      <c r="NL25" s="120"/>
      <c r="NM25" s="120"/>
      <c r="NN25" s="120"/>
      <c r="NO25" s="120"/>
      <c r="NP25" s="120"/>
      <c r="NQ25" s="120"/>
      <c r="NR25" s="120"/>
      <c r="NS25" s="120"/>
      <c r="NT25" s="120"/>
      <c r="NU25" s="120"/>
      <c r="NV25" s="120"/>
      <c r="NW25" s="121"/>
    </row>
    <row r="26" spans="1:387" ht="13.5" customHeight="1" x14ac:dyDescent="0.15">
      <c r="A26" s="2"/>
      <c r="B26" s="21"/>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4"/>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21"/>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4"/>
      <c r="NC26" s="4"/>
      <c r="ND26" s="4"/>
      <c r="NE26" s="4"/>
      <c r="NF26" s="4"/>
      <c r="NG26" s="22"/>
      <c r="NH26" s="2"/>
      <c r="NI26" s="119"/>
      <c r="NJ26" s="120"/>
      <c r="NK26" s="120"/>
      <c r="NL26" s="120"/>
      <c r="NM26" s="120"/>
      <c r="NN26" s="120"/>
      <c r="NO26" s="120"/>
      <c r="NP26" s="120"/>
      <c r="NQ26" s="120"/>
      <c r="NR26" s="120"/>
      <c r="NS26" s="120"/>
      <c r="NT26" s="120"/>
      <c r="NU26" s="120"/>
      <c r="NV26" s="120"/>
      <c r="NW26" s="121"/>
    </row>
    <row r="27" spans="1:387" ht="13.5" customHeight="1" x14ac:dyDescent="0.15">
      <c r="A27" s="2"/>
      <c r="B27" s="21"/>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4"/>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21"/>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4"/>
      <c r="NC27" s="4"/>
      <c r="ND27" s="4"/>
      <c r="NE27" s="4"/>
      <c r="NF27" s="4"/>
      <c r="NG27" s="22"/>
      <c r="NH27" s="2"/>
      <c r="NI27" s="119"/>
      <c r="NJ27" s="120"/>
      <c r="NK27" s="120"/>
      <c r="NL27" s="120"/>
      <c r="NM27" s="120"/>
      <c r="NN27" s="120"/>
      <c r="NO27" s="120"/>
      <c r="NP27" s="120"/>
      <c r="NQ27" s="120"/>
      <c r="NR27" s="120"/>
      <c r="NS27" s="120"/>
      <c r="NT27" s="120"/>
      <c r="NU27" s="120"/>
      <c r="NV27" s="120"/>
      <c r="NW27" s="121"/>
    </row>
    <row r="28" spans="1:387" ht="13.5" customHeight="1" x14ac:dyDescent="0.15">
      <c r="A28" s="2"/>
      <c r="B28" s="21"/>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4"/>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21"/>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4"/>
      <c r="NC28" s="4"/>
      <c r="ND28" s="4"/>
      <c r="NE28" s="4"/>
      <c r="NF28" s="4"/>
      <c r="NG28" s="22"/>
      <c r="NH28" s="2"/>
      <c r="NI28" s="119"/>
      <c r="NJ28" s="120"/>
      <c r="NK28" s="120"/>
      <c r="NL28" s="120"/>
      <c r="NM28" s="120"/>
      <c r="NN28" s="120"/>
      <c r="NO28" s="120"/>
      <c r="NP28" s="120"/>
      <c r="NQ28" s="120"/>
      <c r="NR28" s="120"/>
      <c r="NS28" s="120"/>
      <c r="NT28" s="120"/>
      <c r="NU28" s="120"/>
      <c r="NV28" s="120"/>
      <c r="NW28" s="121"/>
    </row>
    <row r="29" spans="1:387" ht="13.5" customHeight="1" x14ac:dyDescent="0.15">
      <c r="A29" s="2"/>
      <c r="B29" s="21"/>
      <c r="C29" s="4"/>
      <c r="D29" s="4"/>
      <c r="E29" s="4"/>
      <c r="F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4"/>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21"/>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4"/>
      <c r="NC29" s="4"/>
      <c r="ND29" s="4"/>
      <c r="NE29" s="4"/>
      <c r="NF29" s="4"/>
      <c r="NG29" s="22"/>
      <c r="NH29" s="2"/>
      <c r="NI29" s="119"/>
      <c r="NJ29" s="120"/>
      <c r="NK29" s="120"/>
      <c r="NL29" s="120"/>
      <c r="NM29" s="120"/>
      <c r="NN29" s="120"/>
      <c r="NO29" s="120"/>
      <c r="NP29" s="120"/>
      <c r="NQ29" s="120"/>
      <c r="NR29" s="120"/>
      <c r="NS29" s="120"/>
      <c r="NT29" s="120"/>
      <c r="NU29" s="120"/>
      <c r="NV29" s="120"/>
      <c r="NW29" s="121"/>
    </row>
    <row r="30" spans="1:387" ht="13.5" customHeight="1" x14ac:dyDescent="0.15">
      <c r="A30" s="2"/>
      <c r="B30" s="21"/>
      <c r="C30" s="4"/>
      <c r="D30" s="4"/>
      <c r="E30" s="4"/>
      <c r="F30" s="4"/>
      <c r="I30" s="4"/>
      <c r="J30" s="4"/>
      <c r="K30" s="4"/>
      <c r="L30" s="4"/>
      <c r="M30" s="4"/>
      <c r="N30" s="4"/>
      <c r="O30" s="4"/>
      <c r="P30" s="4"/>
      <c r="Q30" s="4"/>
      <c r="R30" s="125">
        <f>データ!$B$11</f>
        <v>41640</v>
      </c>
      <c r="S30" s="125"/>
      <c r="T30" s="125"/>
      <c r="U30" s="125"/>
      <c r="V30" s="125"/>
      <c r="W30" s="125"/>
      <c r="X30" s="125"/>
      <c r="Y30" s="125"/>
      <c r="Z30" s="125"/>
      <c r="AA30" s="125"/>
      <c r="AB30" s="125"/>
      <c r="AC30" s="125"/>
      <c r="AD30" s="125"/>
      <c r="AE30" s="125"/>
      <c r="AF30" s="125">
        <f>データ!$C$11</f>
        <v>42005</v>
      </c>
      <c r="AG30" s="125"/>
      <c r="AH30" s="125"/>
      <c r="AI30" s="125"/>
      <c r="AJ30" s="125"/>
      <c r="AK30" s="125"/>
      <c r="AL30" s="125"/>
      <c r="AM30" s="125"/>
      <c r="AN30" s="125"/>
      <c r="AO30" s="125"/>
      <c r="AP30" s="125"/>
      <c r="AQ30" s="125"/>
      <c r="AR30" s="125"/>
      <c r="AS30" s="125"/>
      <c r="AT30" s="125">
        <f>データ!$D$11</f>
        <v>42370</v>
      </c>
      <c r="AU30" s="125"/>
      <c r="AV30" s="125"/>
      <c r="AW30" s="125"/>
      <c r="AX30" s="125"/>
      <c r="AY30" s="125"/>
      <c r="AZ30" s="125"/>
      <c r="BA30" s="125"/>
      <c r="BB30" s="125"/>
      <c r="BC30" s="125"/>
      <c r="BD30" s="125"/>
      <c r="BE30" s="125"/>
      <c r="BF30" s="125"/>
      <c r="BG30" s="125"/>
      <c r="BH30" s="125">
        <f>データ!$E$11</f>
        <v>42736</v>
      </c>
      <c r="BI30" s="125"/>
      <c r="BJ30" s="125"/>
      <c r="BK30" s="125"/>
      <c r="BL30" s="125"/>
      <c r="BM30" s="125"/>
      <c r="BN30" s="125"/>
      <c r="BO30" s="125"/>
      <c r="BP30" s="125"/>
      <c r="BQ30" s="125"/>
      <c r="BR30" s="125"/>
      <c r="BS30" s="125"/>
      <c r="BT30" s="125"/>
      <c r="BU30" s="125"/>
      <c r="BV30" s="125">
        <f>データ!$F$11</f>
        <v>43101</v>
      </c>
      <c r="BW30" s="125"/>
      <c r="BX30" s="125"/>
      <c r="BY30" s="125"/>
      <c r="BZ30" s="125"/>
      <c r="CA30" s="125"/>
      <c r="CB30" s="125"/>
      <c r="CC30" s="125"/>
      <c r="CD30" s="125"/>
      <c r="CE30" s="125"/>
      <c r="CF30" s="125"/>
      <c r="CG30" s="125"/>
      <c r="CH30" s="125"/>
      <c r="CI30" s="125"/>
      <c r="CJ30" s="4"/>
      <c r="CK30" s="4"/>
      <c r="CL30" s="4"/>
      <c r="CM30" s="4"/>
      <c r="CN30" s="4"/>
      <c r="CO30" s="4"/>
      <c r="CP30" s="4"/>
      <c r="CQ30" s="4"/>
      <c r="CR30" s="4"/>
      <c r="CS30" s="4"/>
      <c r="CT30" s="4"/>
      <c r="CU30" s="4"/>
      <c r="CV30" s="4"/>
      <c r="CW30" s="4"/>
      <c r="CX30" s="4"/>
      <c r="CY30" s="4"/>
      <c r="CZ30" s="4"/>
      <c r="DA30" s="4"/>
      <c r="DB30" s="4"/>
      <c r="DC30" s="4"/>
      <c r="DD30" s="4"/>
      <c r="DE30" s="4"/>
      <c r="DF30" s="125">
        <f>データ!$B$11</f>
        <v>41640</v>
      </c>
      <c r="DG30" s="125"/>
      <c r="DH30" s="125"/>
      <c r="DI30" s="125"/>
      <c r="DJ30" s="125"/>
      <c r="DK30" s="125"/>
      <c r="DL30" s="125"/>
      <c r="DM30" s="125"/>
      <c r="DN30" s="125"/>
      <c r="DO30" s="125"/>
      <c r="DP30" s="125"/>
      <c r="DQ30" s="125"/>
      <c r="DR30" s="125"/>
      <c r="DS30" s="125"/>
      <c r="DT30" s="125">
        <f>データ!$C$11</f>
        <v>42005</v>
      </c>
      <c r="DU30" s="125"/>
      <c r="DV30" s="125"/>
      <c r="DW30" s="125"/>
      <c r="DX30" s="125"/>
      <c r="DY30" s="125"/>
      <c r="DZ30" s="125"/>
      <c r="EA30" s="125"/>
      <c r="EB30" s="125"/>
      <c r="EC30" s="125"/>
      <c r="ED30" s="125"/>
      <c r="EE30" s="125"/>
      <c r="EF30" s="125"/>
      <c r="EG30" s="125"/>
      <c r="EH30" s="125">
        <f>データ!$D$11</f>
        <v>42370</v>
      </c>
      <c r="EI30" s="125"/>
      <c r="EJ30" s="125"/>
      <c r="EK30" s="125"/>
      <c r="EL30" s="125"/>
      <c r="EM30" s="125"/>
      <c r="EN30" s="125"/>
      <c r="EO30" s="125"/>
      <c r="EP30" s="125"/>
      <c r="EQ30" s="125"/>
      <c r="ER30" s="125"/>
      <c r="ES30" s="125"/>
      <c r="ET30" s="125"/>
      <c r="EU30" s="125"/>
      <c r="EV30" s="125">
        <f>データ!$E$11</f>
        <v>42736</v>
      </c>
      <c r="EW30" s="125"/>
      <c r="EX30" s="125"/>
      <c r="EY30" s="125"/>
      <c r="EZ30" s="125"/>
      <c r="FA30" s="125"/>
      <c r="FB30" s="125"/>
      <c r="FC30" s="125"/>
      <c r="FD30" s="125"/>
      <c r="FE30" s="125"/>
      <c r="FF30" s="125"/>
      <c r="FG30" s="125"/>
      <c r="FH30" s="125"/>
      <c r="FI30" s="125"/>
      <c r="FJ30" s="125">
        <f>データ!$F$11</f>
        <v>43101</v>
      </c>
      <c r="FK30" s="125"/>
      <c r="FL30" s="125"/>
      <c r="FM30" s="125"/>
      <c r="FN30" s="125"/>
      <c r="FO30" s="125"/>
      <c r="FP30" s="125"/>
      <c r="FQ30" s="125"/>
      <c r="FR30" s="125"/>
      <c r="FS30" s="125"/>
      <c r="FT30" s="125"/>
      <c r="FU30" s="125"/>
      <c r="FV30" s="125"/>
      <c r="FW30" s="125"/>
      <c r="FX30" s="4"/>
      <c r="FY30" s="4"/>
      <c r="FZ30" s="4"/>
      <c r="GA30" s="4"/>
      <c r="GB30" s="4"/>
      <c r="GC30" s="4"/>
      <c r="GD30" s="4"/>
      <c r="GE30" s="4"/>
      <c r="GF30" s="4"/>
      <c r="GG30" s="4"/>
      <c r="GH30" s="4"/>
      <c r="GI30" s="4"/>
      <c r="GJ30" s="4"/>
      <c r="GK30" s="4"/>
      <c r="GL30" s="4"/>
      <c r="GM30" s="4"/>
      <c r="GN30" s="4"/>
      <c r="GO30" s="4"/>
      <c r="GP30" s="4"/>
      <c r="GQ30" s="4"/>
      <c r="GR30" s="4"/>
      <c r="GS30" s="4"/>
      <c r="GT30" s="125">
        <f>データ!$B$11</f>
        <v>41640</v>
      </c>
      <c r="GU30" s="125"/>
      <c r="GV30" s="125"/>
      <c r="GW30" s="125"/>
      <c r="GX30" s="125"/>
      <c r="GY30" s="125"/>
      <c r="GZ30" s="125"/>
      <c r="HA30" s="125"/>
      <c r="HB30" s="125"/>
      <c r="HC30" s="125"/>
      <c r="HD30" s="125"/>
      <c r="HE30" s="125"/>
      <c r="HF30" s="125"/>
      <c r="HG30" s="125"/>
      <c r="HH30" s="125">
        <f>データ!$C$11</f>
        <v>42005</v>
      </c>
      <c r="HI30" s="125"/>
      <c r="HJ30" s="125"/>
      <c r="HK30" s="125"/>
      <c r="HL30" s="125"/>
      <c r="HM30" s="125"/>
      <c r="HN30" s="125"/>
      <c r="HO30" s="125"/>
      <c r="HP30" s="125"/>
      <c r="HQ30" s="125"/>
      <c r="HR30" s="125"/>
      <c r="HS30" s="125"/>
      <c r="HT30" s="125"/>
      <c r="HU30" s="125"/>
      <c r="HV30" s="125">
        <f>データ!$D$11</f>
        <v>42370</v>
      </c>
      <c r="HW30" s="125"/>
      <c r="HX30" s="125"/>
      <c r="HY30" s="125"/>
      <c r="HZ30" s="125"/>
      <c r="IA30" s="125"/>
      <c r="IB30" s="125"/>
      <c r="IC30" s="125"/>
      <c r="ID30" s="125"/>
      <c r="IE30" s="125"/>
      <c r="IF30" s="125"/>
      <c r="IG30" s="125"/>
      <c r="IH30" s="125"/>
      <c r="II30" s="125"/>
      <c r="IJ30" s="125">
        <f>データ!$E$11</f>
        <v>42736</v>
      </c>
      <c r="IK30" s="125"/>
      <c r="IL30" s="125"/>
      <c r="IM30" s="125"/>
      <c r="IN30" s="125"/>
      <c r="IO30" s="125"/>
      <c r="IP30" s="125"/>
      <c r="IQ30" s="125"/>
      <c r="IR30" s="125"/>
      <c r="IS30" s="125"/>
      <c r="IT30" s="125"/>
      <c r="IU30" s="125"/>
      <c r="IV30" s="125"/>
      <c r="IW30" s="125"/>
      <c r="IX30" s="125">
        <f>データ!$F$11</f>
        <v>43101</v>
      </c>
      <c r="IY30" s="125"/>
      <c r="IZ30" s="125"/>
      <c r="JA30" s="125"/>
      <c r="JB30" s="125"/>
      <c r="JC30" s="125"/>
      <c r="JD30" s="125"/>
      <c r="JE30" s="125"/>
      <c r="JF30" s="125"/>
      <c r="JG30" s="125"/>
      <c r="JH30" s="125"/>
      <c r="JI30" s="125"/>
      <c r="JJ30" s="125"/>
      <c r="JK30" s="125"/>
      <c r="JL30" s="4"/>
      <c r="JM30" s="4"/>
      <c r="JN30" s="4"/>
      <c r="JO30" s="4"/>
      <c r="JP30" s="4"/>
      <c r="JQ30" s="4"/>
      <c r="JR30" s="4"/>
      <c r="JS30" s="4"/>
      <c r="JT30" s="21"/>
      <c r="JU30" s="4"/>
      <c r="JV30" s="4"/>
      <c r="JW30" s="4"/>
      <c r="JX30" s="4"/>
      <c r="JY30" s="4"/>
      <c r="JZ30" s="4"/>
      <c r="KA30" s="4"/>
      <c r="KB30" s="4"/>
      <c r="KC30" s="4"/>
      <c r="KD30" s="4"/>
      <c r="KE30" s="4"/>
      <c r="KF30" s="4"/>
      <c r="KG30" s="4"/>
      <c r="KH30" s="4"/>
      <c r="KI30" s="4"/>
      <c r="KJ30" s="4"/>
      <c r="KK30" s="4"/>
      <c r="KL30" s="4"/>
      <c r="KM30" s="4"/>
      <c r="KN30" s="4"/>
      <c r="KO30" s="4"/>
      <c r="KP30" s="4"/>
      <c r="KQ30" s="4"/>
      <c r="KR30" s="4"/>
      <c r="KS30" s="4"/>
      <c r="KT30" s="4"/>
      <c r="KU30" s="4"/>
      <c r="KV30" s="4"/>
      <c r="KW30" s="4"/>
      <c r="KX30" s="4"/>
      <c r="KY30" s="4"/>
      <c r="KZ30" s="4"/>
      <c r="LA30" s="4"/>
      <c r="LB30" s="4"/>
      <c r="LC30" s="4"/>
      <c r="LD30" s="4"/>
      <c r="LE30" s="4"/>
      <c r="LF30" s="4"/>
      <c r="LG30" s="4"/>
      <c r="LH30" s="4"/>
      <c r="LI30" s="4"/>
      <c r="LJ30" s="4"/>
      <c r="LK30" s="4"/>
      <c r="LL30" s="4"/>
      <c r="LM30" s="4"/>
      <c r="LN30" s="4"/>
      <c r="LO30" s="4"/>
      <c r="LP30" s="4"/>
      <c r="LQ30" s="4"/>
      <c r="LR30" s="4"/>
      <c r="LS30" s="4"/>
      <c r="LT30" s="4"/>
      <c r="LU30" s="4"/>
      <c r="LV30" s="4"/>
      <c r="LW30" s="4"/>
      <c r="LX30" s="4"/>
      <c r="LY30" s="4"/>
      <c r="LZ30" s="4"/>
      <c r="MA30" s="4"/>
      <c r="MB30" s="4"/>
      <c r="MC30" s="4"/>
      <c r="MD30" s="4"/>
      <c r="ME30" s="4"/>
      <c r="MF30" s="4"/>
      <c r="MG30" s="4"/>
      <c r="MH30" s="4"/>
      <c r="MI30" s="4"/>
      <c r="MJ30" s="4"/>
      <c r="MK30" s="4"/>
      <c r="ML30" s="4"/>
      <c r="MM30" s="4"/>
      <c r="MN30" s="4"/>
      <c r="MO30" s="4"/>
      <c r="MP30" s="4"/>
      <c r="MQ30" s="4"/>
      <c r="MR30" s="4"/>
      <c r="MS30" s="4"/>
      <c r="MT30" s="4"/>
      <c r="MU30" s="4"/>
      <c r="MV30" s="4"/>
      <c r="MW30" s="4"/>
      <c r="MX30" s="4"/>
      <c r="MY30" s="4"/>
      <c r="MZ30" s="4"/>
      <c r="NA30" s="4"/>
      <c r="NB30" s="4"/>
      <c r="NC30" s="4"/>
      <c r="ND30" s="4"/>
      <c r="NE30" s="4"/>
      <c r="NF30" s="4"/>
      <c r="NG30" s="22"/>
      <c r="NH30" s="2"/>
      <c r="NI30" s="122"/>
      <c r="NJ30" s="123"/>
      <c r="NK30" s="123"/>
      <c r="NL30" s="123"/>
      <c r="NM30" s="123"/>
      <c r="NN30" s="123"/>
      <c r="NO30" s="123"/>
      <c r="NP30" s="123"/>
      <c r="NQ30" s="123"/>
      <c r="NR30" s="123"/>
      <c r="NS30" s="123"/>
      <c r="NT30" s="123"/>
      <c r="NU30" s="123"/>
      <c r="NV30" s="123"/>
      <c r="NW30" s="124"/>
    </row>
    <row r="31" spans="1:387" ht="13.5" customHeight="1" x14ac:dyDescent="0.15">
      <c r="A31" s="2"/>
      <c r="B31" s="21"/>
      <c r="C31" s="4"/>
      <c r="D31" s="4"/>
      <c r="E31" s="4"/>
      <c r="F31" s="4"/>
      <c r="I31" s="126" t="s">
        <v>27</v>
      </c>
      <c r="J31" s="126"/>
      <c r="K31" s="126"/>
      <c r="L31" s="126"/>
      <c r="M31" s="126"/>
      <c r="N31" s="126"/>
      <c r="O31" s="126"/>
      <c r="P31" s="126"/>
      <c r="Q31" s="126"/>
      <c r="R31" s="127">
        <f>データ!Y7</f>
        <v>100</v>
      </c>
      <c r="S31" s="127"/>
      <c r="T31" s="127"/>
      <c r="U31" s="127"/>
      <c r="V31" s="127"/>
      <c r="W31" s="127"/>
      <c r="X31" s="127"/>
      <c r="Y31" s="127"/>
      <c r="Z31" s="127"/>
      <c r="AA31" s="127"/>
      <c r="AB31" s="127"/>
      <c r="AC31" s="127"/>
      <c r="AD31" s="127"/>
      <c r="AE31" s="127"/>
      <c r="AF31" s="127">
        <f>データ!Z7</f>
        <v>100</v>
      </c>
      <c r="AG31" s="127"/>
      <c r="AH31" s="127"/>
      <c r="AI31" s="127"/>
      <c r="AJ31" s="127"/>
      <c r="AK31" s="127"/>
      <c r="AL31" s="127"/>
      <c r="AM31" s="127"/>
      <c r="AN31" s="127"/>
      <c r="AO31" s="127"/>
      <c r="AP31" s="127"/>
      <c r="AQ31" s="127"/>
      <c r="AR31" s="127"/>
      <c r="AS31" s="127"/>
      <c r="AT31" s="127">
        <f>データ!AA7</f>
        <v>100</v>
      </c>
      <c r="AU31" s="127"/>
      <c r="AV31" s="127"/>
      <c r="AW31" s="127"/>
      <c r="AX31" s="127"/>
      <c r="AY31" s="127"/>
      <c r="AZ31" s="127"/>
      <c r="BA31" s="127"/>
      <c r="BB31" s="127"/>
      <c r="BC31" s="127"/>
      <c r="BD31" s="127"/>
      <c r="BE31" s="127"/>
      <c r="BF31" s="127"/>
      <c r="BG31" s="127"/>
      <c r="BH31" s="127">
        <f>データ!AB7</f>
        <v>100</v>
      </c>
      <c r="BI31" s="127"/>
      <c r="BJ31" s="127"/>
      <c r="BK31" s="127"/>
      <c r="BL31" s="127"/>
      <c r="BM31" s="127"/>
      <c r="BN31" s="127"/>
      <c r="BO31" s="127"/>
      <c r="BP31" s="127"/>
      <c r="BQ31" s="127"/>
      <c r="BR31" s="127"/>
      <c r="BS31" s="127"/>
      <c r="BT31" s="127"/>
      <c r="BU31" s="127"/>
      <c r="BV31" s="127">
        <f>データ!AC7</f>
        <v>108.3</v>
      </c>
      <c r="BW31" s="127"/>
      <c r="BX31" s="127"/>
      <c r="BY31" s="127"/>
      <c r="BZ31" s="127"/>
      <c r="CA31" s="127"/>
      <c r="CB31" s="127"/>
      <c r="CC31" s="127"/>
      <c r="CD31" s="127"/>
      <c r="CE31" s="127"/>
      <c r="CF31" s="127"/>
      <c r="CG31" s="127"/>
      <c r="CH31" s="127"/>
      <c r="CI31" s="127"/>
      <c r="CJ31" s="4"/>
      <c r="CK31" s="4"/>
      <c r="CL31" s="4"/>
      <c r="CM31" s="4"/>
      <c r="CN31" s="4"/>
      <c r="CO31" s="4"/>
      <c r="CP31" s="4"/>
      <c r="CQ31" s="4"/>
      <c r="CR31" s="4"/>
      <c r="CS31" s="4"/>
      <c r="CT31" s="4"/>
      <c r="CU31" s="4"/>
      <c r="CV31" s="4"/>
      <c r="CW31" s="126" t="s">
        <v>27</v>
      </c>
      <c r="CX31" s="126"/>
      <c r="CY31" s="126"/>
      <c r="CZ31" s="126"/>
      <c r="DA31" s="126"/>
      <c r="DB31" s="126"/>
      <c r="DC31" s="126"/>
      <c r="DD31" s="126"/>
      <c r="DE31" s="126"/>
      <c r="DF31" s="127">
        <f>データ!AJ7</f>
        <v>100</v>
      </c>
      <c r="DG31" s="127"/>
      <c r="DH31" s="127"/>
      <c r="DI31" s="127"/>
      <c r="DJ31" s="127"/>
      <c r="DK31" s="127"/>
      <c r="DL31" s="127"/>
      <c r="DM31" s="127"/>
      <c r="DN31" s="127"/>
      <c r="DO31" s="127"/>
      <c r="DP31" s="127"/>
      <c r="DQ31" s="127"/>
      <c r="DR31" s="127"/>
      <c r="DS31" s="127"/>
      <c r="DT31" s="127">
        <f>データ!AK7</f>
        <v>100</v>
      </c>
      <c r="DU31" s="127"/>
      <c r="DV31" s="127"/>
      <c r="DW31" s="127"/>
      <c r="DX31" s="127"/>
      <c r="DY31" s="127"/>
      <c r="DZ31" s="127"/>
      <c r="EA31" s="127"/>
      <c r="EB31" s="127"/>
      <c r="EC31" s="127"/>
      <c r="ED31" s="127"/>
      <c r="EE31" s="127"/>
      <c r="EF31" s="127"/>
      <c r="EG31" s="127"/>
      <c r="EH31" s="127">
        <f>データ!AL7</f>
        <v>100</v>
      </c>
      <c r="EI31" s="127"/>
      <c r="EJ31" s="127"/>
      <c r="EK31" s="127"/>
      <c r="EL31" s="127"/>
      <c r="EM31" s="127"/>
      <c r="EN31" s="127"/>
      <c r="EO31" s="127"/>
      <c r="EP31" s="127"/>
      <c r="EQ31" s="127"/>
      <c r="ER31" s="127"/>
      <c r="ES31" s="127"/>
      <c r="ET31" s="127"/>
      <c r="EU31" s="127"/>
      <c r="EV31" s="127">
        <f>データ!AM7</f>
        <v>95.7</v>
      </c>
      <c r="EW31" s="127"/>
      <c r="EX31" s="127"/>
      <c r="EY31" s="127"/>
      <c r="EZ31" s="127"/>
      <c r="FA31" s="127"/>
      <c r="FB31" s="127"/>
      <c r="FC31" s="127"/>
      <c r="FD31" s="127"/>
      <c r="FE31" s="127"/>
      <c r="FF31" s="127"/>
      <c r="FG31" s="127"/>
      <c r="FH31" s="127"/>
      <c r="FI31" s="127"/>
      <c r="FJ31" s="127">
        <f>データ!AN7</f>
        <v>3</v>
      </c>
      <c r="FK31" s="127"/>
      <c r="FL31" s="127"/>
      <c r="FM31" s="127"/>
      <c r="FN31" s="127"/>
      <c r="FO31" s="127"/>
      <c r="FP31" s="127"/>
      <c r="FQ31" s="127"/>
      <c r="FR31" s="127"/>
      <c r="FS31" s="127"/>
      <c r="FT31" s="127"/>
      <c r="FU31" s="127"/>
      <c r="FV31" s="127"/>
      <c r="FW31" s="127"/>
      <c r="FX31" s="4"/>
      <c r="FY31" s="4"/>
      <c r="FZ31" s="4"/>
      <c r="GA31" s="4"/>
      <c r="GB31" s="4"/>
      <c r="GC31" s="4"/>
      <c r="GD31" s="4"/>
      <c r="GE31" s="4"/>
      <c r="GF31" s="4"/>
      <c r="GG31" s="4"/>
      <c r="GH31" s="4"/>
      <c r="GI31" s="4"/>
      <c r="GJ31" s="4"/>
      <c r="GK31" s="126" t="s">
        <v>27</v>
      </c>
      <c r="GL31" s="126"/>
      <c r="GM31" s="126"/>
      <c r="GN31" s="126"/>
      <c r="GO31" s="126"/>
      <c r="GP31" s="126"/>
      <c r="GQ31" s="126"/>
      <c r="GR31" s="126"/>
      <c r="GS31" s="126"/>
      <c r="GT31" s="128">
        <f>データ!AU7</f>
        <v>68</v>
      </c>
      <c r="GU31" s="128"/>
      <c r="GV31" s="128"/>
      <c r="GW31" s="128"/>
      <c r="GX31" s="128"/>
      <c r="GY31" s="128"/>
      <c r="GZ31" s="128"/>
      <c r="HA31" s="128"/>
      <c r="HB31" s="128"/>
      <c r="HC31" s="128"/>
      <c r="HD31" s="128"/>
      <c r="HE31" s="128"/>
      <c r="HF31" s="128"/>
      <c r="HG31" s="128"/>
      <c r="HH31" s="128">
        <f>データ!AV7</f>
        <v>75</v>
      </c>
      <c r="HI31" s="128"/>
      <c r="HJ31" s="128"/>
      <c r="HK31" s="128"/>
      <c r="HL31" s="128"/>
      <c r="HM31" s="128"/>
      <c r="HN31" s="128"/>
      <c r="HO31" s="128"/>
      <c r="HP31" s="128"/>
      <c r="HQ31" s="128"/>
      <c r="HR31" s="128"/>
      <c r="HS31" s="128"/>
      <c r="HT31" s="128"/>
      <c r="HU31" s="128"/>
      <c r="HV31" s="128">
        <f>データ!AW7</f>
        <v>270</v>
      </c>
      <c r="HW31" s="128"/>
      <c r="HX31" s="128"/>
      <c r="HY31" s="128"/>
      <c r="HZ31" s="128"/>
      <c r="IA31" s="128"/>
      <c r="IB31" s="128"/>
      <c r="IC31" s="128"/>
      <c r="ID31" s="128"/>
      <c r="IE31" s="128"/>
      <c r="IF31" s="128"/>
      <c r="IG31" s="128"/>
      <c r="IH31" s="128"/>
      <c r="II31" s="128"/>
      <c r="IJ31" s="128">
        <f>データ!AX7</f>
        <v>2361</v>
      </c>
      <c r="IK31" s="128"/>
      <c r="IL31" s="128"/>
      <c r="IM31" s="128"/>
      <c r="IN31" s="128"/>
      <c r="IO31" s="128"/>
      <c r="IP31" s="128"/>
      <c r="IQ31" s="128"/>
      <c r="IR31" s="128"/>
      <c r="IS31" s="128"/>
      <c r="IT31" s="128"/>
      <c r="IU31" s="128"/>
      <c r="IV31" s="128"/>
      <c r="IW31" s="128"/>
      <c r="IX31" s="128">
        <f>データ!AY7</f>
        <v>320</v>
      </c>
      <c r="IY31" s="128"/>
      <c r="IZ31" s="128"/>
      <c r="JA31" s="128"/>
      <c r="JB31" s="128"/>
      <c r="JC31" s="128"/>
      <c r="JD31" s="128"/>
      <c r="JE31" s="128"/>
      <c r="JF31" s="128"/>
      <c r="JG31" s="128"/>
      <c r="JH31" s="128"/>
      <c r="JI31" s="128"/>
      <c r="JJ31" s="128"/>
      <c r="JK31" s="128"/>
      <c r="JL31" s="4"/>
      <c r="JM31" s="4"/>
      <c r="JN31" s="4"/>
      <c r="JO31" s="4"/>
      <c r="JP31" s="4"/>
      <c r="JQ31" s="4"/>
      <c r="JR31" s="4"/>
      <c r="JS31" s="4"/>
      <c r="JT31" s="21"/>
      <c r="JU31" s="4"/>
      <c r="JV31" s="4"/>
      <c r="JW31" s="4"/>
      <c r="JX31" s="4"/>
      <c r="JY31" s="4"/>
      <c r="JZ31" s="4"/>
      <c r="KA31" s="4"/>
      <c r="KB31" s="4"/>
      <c r="KC31" s="4"/>
      <c r="KD31" s="4"/>
      <c r="KE31" s="4"/>
      <c r="KF31" s="4"/>
      <c r="KG31" s="4"/>
      <c r="KH31" s="4"/>
      <c r="KI31" s="4"/>
      <c r="KJ31" s="4"/>
      <c r="KK31" s="4"/>
      <c r="KL31" s="4"/>
      <c r="KM31" s="4"/>
      <c r="KN31" s="4"/>
      <c r="KO31" s="4"/>
      <c r="KP31" s="4"/>
      <c r="KQ31" s="4"/>
      <c r="KR31" s="4"/>
      <c r="KS31" s="4"/>
      <c r="KT31" s="4"/>
      <c r="KU31" s="4"/>
      <c r="KV31" s="4"/>
      <c r="KW31" s="4"/>
      <c r="KX31" s="4"/>
      <c r="KY31" s="4"/>
      <c r="KZ31" s="4"/>
      <c r="LA31" s="4"/>
      <c r="LB31" s="4"/>
      <c r="LC31" s="4"/>
      <c r="LD31" s="4"/>
      <c r="LE31" s="4"/>
      <c r="LF31" s="4"/>
      <c r="LG31" s="4"/>
      <c r="LH31" s="4"/>
      <c r="LI31" s="4"/>
      <c r="LJ31" s="4"/>
      <c r="LK31" s="4"/>
      <c r="LL31" s="4"/>
      <c r="LM31" s="4"/>
      <c r="LN31" s="4"/>
      <c r="LO31" s="4"/>
      <c r="LP31" s="4"/>
      <c r="LQ31" s="4"/>
      <c r="LR31" s="4"/>
      <c r="LS31" s="4"/>
      <c r="LT31" s="4"/>
      <c r="LU31" s="4"/>
      <c r="LV31" s="4"/>
      <c r="LW31" s="4"/>
      <c r="LX31" s="4"/>
      <c r="LY31" s="4"/>
      <c r="LZ31" s="4"/>
      <c r="MA31" s="4"/>
      <c r="MB31" s="4"/>
      <c r="MC31" s="4"/>
      <c r="MD31" s="4"/>
      <c r="ME31" s="4"/>
      <c r="MF31" s="4"/>
      <c r="MG31" s="4"/>
      <c r="MH31" s="4"/>
      <c r="MI31" s="4"/>
      <c r="MJ31" s="4"/>
      <c r="MK31" s="4"/>
      <c r="ML31" s="4"/>
      <c r="MM31" s="4"/>
      <c r="MN31" s="4"/>
      <c r="MO31" s="4"/>
      <c r="MP31" s="4"/>
      <c r="MQ31" s="4"/>
      <c r="MR31" s="4"/>
      <c r="MS31" s="4"/>
      <c r="MT31" s="4"/>
      <c r="MU31" s="4"/>
      <c r="MV31" s="4"/>
      <c r="MW31" s="4"/>
      <c r="MX31" s="4"/>
      <c r="MY31" s="4"/>
      <c r="MZ31" s="4"/>
      <c r="NA31" s="4"/>
      <c r="NB31" s="4"/>
      <c r="NC31" s="4"/>
      <c r="ND31" s="4"/>
      <c r="NE31" s="4"/>
      <c r="NF31" s="4"/>
      <c r="NG31" s="22"/>
      <c r="NH31" s="2"/>
      <c r="NI31" s="116" t="s">
        <v>28</v>
      </c>
      <c r="NJ31" s="117"/>
      <c r="NK31" s="117"/>
      <c r="NL31" s="117"/>
      <c r="NM31" s="117"/>
      <c r="NN31" s="117"/>
      <c r="NO31" s="117"/>
      <c r="NP31" s="117"/>
      <c r="NQ31" s="117"/>
      <c r="NR31" s="117"/>
      <c r="NS31" s="117"/>
      <c r="NT31" s="117"/>
      <c r="NU31" s="117"/>
      <c r="NV31" s="117"/>
      <c r="NW31" s="118"/>
    </row>
    <row r="32" spans="1:387" ht="13.5" customHeight="1" x14ac:dyDescent="0.15">
      <c r="A32" s="2"/>
      <c r="B32" s="21"/>
      <c r="C32" s="4"/>
      <c r="D32" s="4"/>
      <c r="E32" s="4"/>
      <c r="F32" s="4"/>
      <c r="G32" s="4"/>
      <c r="H32" s="4"/>
      <c r="I32" s="126" t="s">
        <v>29</v>
      </c>
      <c r="J32" s="126"/>
      <c r="K32" s="126"/>
      <c r="L32" s="126"/>
      <c r="M32" s="126"/>
      <c r="N32" s="126"/>
      <c r="O32" s="126"/>
      <c r="P32" s="126"/>
      <c r="Q32" s="126"/>
      <c r="R32" s="127">
        <f>データ!AD7</f>
        <v>82.6</v>
      </c>
      <c r="S32" s="127"/>
      <c r="T32" s="127"/>
      <c r="U32" s="127"/>
      <c r="V32" s="127"/>
      <c r="W32" s="127"/>
      <c r="X32" s="127"/>
      <c r="Y32" s="127"/>
      <c r="Z32" s="127"/>
      <c r="AA32" s="127"/>
      <c r="AB32" s="127"/>
      <c r="AC32" s="127"/>
      <c r="AD32" s="127"/>
      <c r="AE32" s="127"/>
      <c r="AF32" s="127">
        <f>データ!AE7</f>
        <v>84.4</v>
      </c>
      <c r="AG32" s="127"/>
      <c r="AH32" s="127"/>
      <c r="AI32" s="127"/>
      <c r="AJ32" s="127"/>
      <c r="AK32" s="127"/>
      <c r="AL32" s="127"/>
      <c r="AM32" s="127"/>
      <c r="AN32" s="127"/>
      <c r="AO32" s="127"/>
      <c r="AP32" s="127"/>
      <c r="AQ32" s="127"/>
      <c r="AR32" s="127"/>
      <c r="AS32" s="127"/>
      <c r="AT32" s="127">
        <f>データ!AF7</f>
        <v>83.9</v>
      </c>
      <c r="AU32" s="127"/>
      <c r="AV32" s="127"/>
      <c r="AW32" s="127"/>
      <c r="AX32" s="127"/>
      <c r="AY32" s="127"/>
      <c r="AZ32" s="127"/>
      <c r="BA32" s="127"/>
      <c r="BB32" s="127"/>
      <c r="BC32" s="127"/>
      <c r="BD32" s="127"/>
      <c r="BE32" s="127"/>
      <c r="BF32" s="127"/>
      <c r="BG32" s="127"/>
      <c r="BH32" s="127">
        <f>データ!AG7</f>
        <v>154.5</v>
      </c>
      <c r="BI32" s="127"/>
      <c r="BJ32" s="127"/>
      <c r="BK32" s="127"/>
      <c r="BL32" s="127"/>
      <c r="BM32" s="127"/>
      <c r="BN32" s="127"/>
      <c r="BO32" s="127"/>
      <c r="BP32" s="127"/>
      <c r="BQ32" s="127"/>
      <c r="BR32" s="127"/>
      <c r="BS32" s="127"/>
      <c r="BT32" s="127"/>
      <c r="BU32" s="127"/>
      <c r="BV32" s="127">
        <f>データ!AH7</f>
        <v>159.9</v>
      </c>
      <c r="BW32" s="127"/>
      <c r="BX32" s="127"/>
      <c r="BY32" s="127"/>
      <c r="BZ32" s="127"/>
      <c r="CA32" s="127"/>
      <c r="CB32" s="127"/>
      <c r="CC32" s="127"/>
      <c r="CD32" s="127"/>
      <c r="CE32" s="127"/>
      <c r="CF32" s="127"/>
      <c r="CG32" s="127"/>
      <c r="CH32" s="127"/>
      <c r="CI32" s="127"/>
      <c r="CJ32" s="4"/>
      <c r="CK32" s="4"/>
      <c r="CL32" s="4"/>
      <c r="CM32" s="4"/>
      <c r="CN32" s="4"/>
      <c r="CO32" s="4"/>
      <c r="CP32" s="4"/>
      <c r="CQ32" s="4"/>
      <c r="CR32" s="4"/>
      <c r="CS32" s="4"/>
      <c r="CT32" s="4"/>
      <c r="CU32" s="4"/>
      <c r="CV32" s="4"/>
      <c r="CW32" s="126" t="s">
        <v>29</v>
      </c>
      <c r="CX32" s="126"/>
      <c r="CY32" s="126"/>
      <c r="CZ32" s="126"/>
      <c r="DA32" s="126"/>
      <c r="DB32" s="126"/>
      <c r="DC32" s="126"/>
      <c r="DD32" s="126"/>
      <c r="DE32" s="126"/>
      <c r="DF32" s="127">
        <f>データ!AO7</f>
        <v>25.3</v>
      </c>
      <c r="DG32" s="127"/>
      <c r="DH32" s="127"/>
      <c r="DI32" s="127"/>
      <c r="DJ32" s="127"/>
      <c r="DK32" s="127"/>
      <c r="DL32" s="127"/>
      <c r="DM32" s="127"/>
      <c r="DN32" s="127"/>
      <c r="DO32" s="127"/>
      <c r="DP32" s="127"/>
      <c r="DQ32" s="127"/>
      <c r="DR32" s="127"/>
      <c r="DS32" s="127"/>
      <c r="DT32" s="127">
        <f>データ!AP7</f>
        <v>23</v>
      </c>
      <c r="DU32" s="127"/>
      <c r="DV32" s="127"/>
      <c r="DW32" s="127"/>
      <c r="DX32" s="127"/>
      <c r="DY32" s="127"/>
      <c r="DZ32" s="127"/>
      <c r="EA32" s="127"/>
      <c r="EB32" s="127"/>
      <c r="EC32" s="127"/>
      <c r="ED32" s="127"/>
      <c r="EE32" s="127"/>
      <c r="EF32" s="127"/>
      <c r="EG32" s="127"/>
      <c r="EH32" s="127">
        <f>データ!AQ7</f>
        <v>21.8</v>
      </c>
      <c r="EI32" s="127"/>
      <c r="EJ32" s="127"/>
      <c r="EK32" s="127"/>
      <c r="EL32" s="127"/>
      <c r="EM32" s="127"/>
      <c r="EN32" s="127"/>
      <c r="EO32" s="127"/>
      <c r="EP32" s="127"/>
      <c r="EQ32" s="127"/>
      <c r="ER32" s="127"/>
      <c r="ES32" s="127"/>
      <c r="ET32" s="127"/>
      <c r="EU32" s="127"/>
      <c r="EV32" s="127">
        <f>データ!AR7</f>
        <v>15.7</v>
      </c>
      <c r="EW32" s="127"/>
      <c r="EX32" s="127"/>
      <c r="EY32" s="127"/>
      <c r="EZ32" s="127"/>
      <c r="FA32" s="127"/>
      <c r="FB32" s="127"/>
      <c r="FC32" s="127"/>
      <c r="FD32" s="127"/>
      <c r="FE32" s="127"/>
      <c r="FF32" s="127"/>
      <c r="FG32" s="127"/>
      <c r="FH32" s="127"/>
      <c r="FI32" s="127"/>
      <c r="FJ32" s="127">
        <f>データ!AS7</f>
        <v>7.6</v>
      </c>
      <c r="FK32" s="127"/>
      <c r="FL32" s="127"/>
      <c r="FM32" s="127"/>
      <c r="FN32" s="127"/>
      <c r="FO32" s="127"/>
      <c r="FP32" s="127"/>
      <c r="FQ32" s="127"/>
      <c r="FR32" s="127"/>
      <c r="FS32" s="127"/>
      <c r="FT32" s="127"/>
      <c r="FU32" s="127"/>
      <c r="FV32" s="127"/>
      <c r="FW32" s="127"/>
      <c r="FX32" s="4"/>
      <c r="FY32" s="4"/>
      <c r="FZ32" s="4"/>
      <c r="GA32" s="4"/>
      <c r="GB32" s="4"/>
      <c r="GC32" s="4"/>
      <c r="GD32" s="4"/>
      <c r="GE32" s="4"/>
      <c r="GF32" s="4"/>
      <c r="GG32" s="4"/>
      <c r="GH32" s="4"/>
      <c r="GI32" s="4"/>
      <c r="GJ32" s="4"/>
      <c r="GK32" s="126" t="s">
        <v>29</v>
      </c>
      <c r="GL32" s="126"/>
      <c r="GM32" s="126"/>
      <c r="GN32" s="126"/>
      <c r="GO32" s="126"/>
      <c r="GP32" s="126"/>
      <c r="GQ32" s="126"/>
      <c r="GR32" s="126"/>
      <c r="GS32" s="126"/>
      <c r="GT32" s="128">
        <f>データ!AZ7</f>
        <v>525</v>
      </c>
      <c r="GU32" s="128"/>
      <c r="GV32" s="128"/>
      <c r="GW32" s="128"/>
      <c r="GX32" s="128"/>
      <c r="GY32" s="128"/>
      <c r="GZ32" s="128"/>
      <c r="HA32" s="128"/>
      <c r="HB32" s="128"/>
      <c r="HC32" s="128"/>
      <c r="HD32" s="128"/>
      <c r="HE32" s="128"/>
      <c r="HF32" s="128"/>
      <c r="HG32" s="128"/>
      <c r="HH32" s="128">
        <f>データ!BA7</f>
        <v>503</v>
      </c>
      <c r="HI32" s="128"/>
      <c r="HJ32" s="128"/>
      <c r="HK32" s="128"/>
      <c r="HL32" s="128"/>
      <c r="HM32" s="128"/>
      <c r="HN32" s="128"/>
      <c r="HO32" s="128"/>
      <c r="HP32" s="128"/>
      <c r="HQ32" s="128"/>
      <c r="HR32" s="128"/>
      <c r="HS32" s="128"/>
      <c r="HT32" s="128"/>
      <c r="HU32" s="128"/>
      <c r="HV32" s="128">
        <f>データ!BB7</f>
        <v>457</v>
      </c>
      <c r="HW32" s="128"/>
      <c r="HX32" s="128"/>
      <c r="HY32" s="128"/>
      <c r="HZ32" s="128"/>
      <c r="IA32" s="128"/>
      <c r="IB32" s="128"/>
      <c r="IC32" s="128"/>
      <c r="ID32" s="128"/>
      <c r="IE32" s="128"/>
      <c r="IF32" s="128"/>
      <c r="IG32" s="128"/>
      <c r="IH32" s="128"/>
      <c r="II32" s="128"/>
      <c r="IJ32" s="128">
        <f>データ!BC7</f>
        <v>1153</v>
      </c>
      <c r="IK32" s="128"/>
      <c r="IL32" s="128"/>
      <c r="IM32" s="128"/>
      <c r="IN32" s="128"/>
      <c r="IO32" s="128"/>
      <c r="IP32" s="128"/>
      <c r="IQ32" s="128"/>
      <c r="IR32" s="128"/>
      <c r="IS32" s="128"/>
      <c r="IT32" s="128"/>
      <c r="IU32" s="128"/>
      <c r="IV32" s="128"/>
      <c r="IW32" s="128"/>
      <c r="IX32" s="128">
        <f>データ!BD7</f>
        <v>438</v>
      </c>
      <c r="IY32" s="128"/>
      <c r="IZ32" s="128"/>
      <c r="JA32" s="128"/>
      <c r="JB32" s="128"/>
      <c r="JC32" s="128"/>
      <c r="JD32" s="128"/>
      <c r="JE32" s="128"/>
      <c r="JF32" s="128"/>
      <c r="JG32" s="128"/>
      <c r="JH32" s="128"/>
      <c r="JI32" s="128"/>
      <c r="JJ32" s="128"/>
      <c r="JK32" s="128"/>
      <c r="JL32" s="4"/>
      <c r="JM32" s="4"/>
      <c r="JN32" s="4"/>
      <c r="JO32" s="4"/>
      <c r="JP32" s="4"/>
      <c r="JQ32" s="4"/>
      <c r="JR32" s="4"/>
      <c r="JS32" s="4"/>
      <c r="JT32" s="21"/>
      <c r="JU32" s="4"/>
      <c r="JV32" s="4"/>
      <c r="JW32" s="4"/>
      <c r="JX32" s="4"/>
      <c r="JY32" s="4"/>
      <c r="JZ32" s="4"/>
      <c r="KA32" s="4"/>
      <c r="KB32" s="4"/>
      <c r="KC32" s="4"/>
      <c r="KD32" s="4"/>
      <c r="KE32" s="4"/>
      <c r="KF32" s="4"/>
      <c r="KG32" s="4"/>
      <c r="KH32" s="4"/>
      <c r="KI32" s="4"/>
      <c r="KJ32" s="4"/>
      <c r="KK32" s="4"/>
      <c r="KL32" s="4"/>
      <c r="KM32" s="4"/>
      <c r="KN32" s="4"/>
      <c r="KO32" s="4"/>
      <c r="KP32" s="4"/>
      <c r="KQ32" s="4"/>
      <c r="KR32" s="4"/>
      <c r="KS32" s="4"/>
      <c r="KT32" s="4"/>
      <c r="KU32" s="4"/>
      <c r="KV32" s="4"/>
      <c r="KW32" s="4"/>
      <c r="KX32" s="4"/>
      <c r="KY32" s="4"/>
      <c r="KZ32" s="4"/>
      <c r="LA32" s="4"/>
      <c r="LB32" s="4"/>
      <c r="LC32" s="4"/>
      <c r="LD32" s="4"/>
      <c r="LE32" s="4"/>
      <c r="LF32" s="4"/>
      <c r="LG32" s="4"/>
      <c r="LH32" s="4"/>
      <c r="LI32" s="4"/>
      <c r="LJ32" s="4"/>
      <c r="LK32" s="4"/>
      <c r="LL32" s="4"/>
      <c r="LM32" s="4"/>
      <c r="LN32" s="4"/>
      <c r="LO32" s="4"/>
      <c r="LP32" s="4"/>
      <c r="LQ32" s="4"/>
      <c r="LR32" s="4"/>
      <c r="LS32" s="4"/>
      <c r="LT32" s="4"/>
      <c r="LU32" s="4"/>
      <c r="LV32" s="4"/>
      <c r="LW32" s="4"/>
      <c r="LX32" s="4"/>
      <c r="LY32" s="4"/>
      <c r="LZ32" s="4"/>
      <c r="MA32" s="4"/>
      <c r="MB32" s="4"/>
      <c r="MC32" s="4"/>
      <c r="MD32" s="4"/>
      <c r="ME32" s="4"/>
      <c r="MF32" s="4"/>
      <c r="MG32" s="4"/>
      <c r="MH32" s="4"/>
      <c r="MI32" s="4"/>
      <c r="MJ32" s="4"/>
      <c r="MK32" s="4"/>
      <c r="ML32" s="4"/>
      <c r="MM32" s="4"/>
      <c r="MN32" s="4"/>
      <c r="MO32" s="4"/>
      <c r="MP32" s="4"/>
      <c r="MQ32" s="4"/>
      <c r="MR32" s="4"/>
      <c r="MS32" s="4"/>
      <c r="MT32" s="4"/>
      <c r="MU32" s="4"/>
      <c r="MV32" s="4"/>
      <c r="MW32" s="4"/>
      <c r="MX32" s="4"/>
      <c r="MY32" s="4"/>
      <c r="MZ32" s="4"/>
      <c r="NA32" s="4"/>
      <c r="NB32" s="4"/>
      <c r="NC32" s="4"/>
      <c r="ND32" s="4"/>
      <c r="NE32" s="4"/>
      <c r="NF32" s="4"/>
      <c r="NG32" s="22"/>
      <c r="NH32" s="2"/>
      <c r="NI32" s="119" t="s">
        <v>149</v>
      </c>
      <c r="NJ32" s="120"/>
      <c r="NK32" s="120"/>
      <c r="NL32" s="120"/>
      <c r="NM32" s="120"/>
      <c r="NN32" s="120"/>
      <c r="NO32" s="120"/>
      <c r="NP32" s="120"/>
      <c r="NQ32" s="120"/>
      <c r="NR32" s="120"/>
      <c r="NS32" s="120"/>
      <c r="NT32" s="120"/>
      <c r="NU32" s="120"/>
      <c r="NV32" s="120"/>
      <c r="NW32" s="121"/>
    </row>
    <row r="33" spans="1:387" ht="13.5" customHeight="1" x14ac:dyDescent="0.15">
      <c r="A33" s="2"/>
      <c r="B33" s="21"/>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4"/>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21"/>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4"/>
      <c r="NC33" s="4"/>
      <c r="ND33" s="4"/>
      <c r="NE33" s="4"/>
      <c r="NF33" s="4"/>
      <c r="NG33" s="22"/>
      <c r="NH33" s="2"/>
      <c r="NI33" s="119"/>
      <c r="NJ33" s="120"/>
      <c r="NK33" s="120"/>
      <c r="NL33" s="120"/>
      <c r="NM33" s="120"/>
      <c r="NN33" s="120"/>
      <c r="NO33" s="120"/>
      <c r="NP33" s="120"/>
      <c r="NQ33" s="120"/>
      <c r="NR33" s="120"/>
      <c r="NS33" s="120"/>
      <c r="NT33" s="120"/>
      <c r="NU33" s="120"/>
      <c r="NV33" s="120"/>
      <c r="NW33" s="121"/>
    </row>
    <row r="34" spans="1:387" ht="13.5" customHeight="1" x14ac:dyDescent="0.15">
      <c r="A34" s="2"/>
      <c r="B34" s="21"/>
      <c r="C34" s="23"/>
      <c r="D34" s="4"/>
      <c r="E34" s="4"/>
      <c r="F34" s="4"/>
      <c r="G34" s="4"/>
      <c r="H34" s="23"/>
      <c r="I34" s="23"/>
      <c r="J34" s="23"/>
      <c r="K34" s="23"/>
      <c r="L34" s="23"/>
      <c r="M34" s="23"/>
      <c r="N34" s="23"/>
      <c r="O34" s="23"/>
      <c r="P34" s="23"/>
      <c r="Q34" s="23"/>
      <c r="R34" s="23"/>
      <c r="S34" s="23"/>
      <c r="T34" s="23"/>
      <c r="U34" s="23"/>
      <c r="V34" s="23"/>
      <c r="W34" s="23"/>
      <c r="X34" s="23"/>
      <c r="Y34" s="23"/>
      <c r="Z34" s="23"/>
      <c r="AA34" s="23"/>
      <c r="AB34" s="23"/>
      <c r="AC34" s="23"/>
      <c r="AD34" s="23"/>
      <c r="AE34" s="23"/>
      <c r="AF34" s="23"/>
      <c r="AG34" s="23"/>
      <c r="AH34" s="23"/>
      <c r="AI34" s="23"/>
      <c r="AJ34" s="23"/>
      <c r="AK34" s="23"/>
      <c r="AL34" s="23"/>
      <c r="AM34" s="23"/>
      <c r="AN34" s="23"/>
      <c r="AO34" s="23"/>
      <c r="AP34" s="23"/>
      <c r="AQ34" s="23"/>
      <c r="AR34" s="23"/>
      <c r="AS34" s="23"/>
      <c r="AT34" s="23"/>
      <c r="AU34" s="23"/>
      <c r="AV34" s="23"/>
      <c r="AW34" s="23"/>
      <c r="AX34" s="23"/>
      <c r="AY34" s="23"/>
      <c r="AZ34" s="23"/>
      <c r="BA34" s="23"/>
      <c r="BB34" s="23"/>
      <c r="BC34" s="23"/>
      <c r="BD34" s="23"/>
      <c r="BE34" s="23"/>
      <c r="BF34" s="23"/>
      <c r="BG34" s="23"/>
      <c r="BH34" s="23"/>
      <c r="BI34" s="23"/>
      <c r="BJ34" s="23"/>
      <c r="BK34" s="23"/>
      <c r="BL34" s="23"/>
      <c r="BM34" s="23"/>
      <c r="BN34" s="23"/>
      <c r="BO34" s="23"/>
      <c r="BP34" s="23"/>
      <c r="BQ34" s="23"/>
      <c r="BR34" s="23"/>
      <c r="BS34" s="23"/>
      <c r="BT34" s="23"/>
      <c r="BU34" s="23"/>
      <c r="BV34" s="23"/>
      <c r="BW34" s="23"/>
      <c r="BX34" s="23"/>
      <c r="BY34" s="23"/>
      <c r="BZ34" s="23"/>
      <c r="CA34" s="23"/>
      <c r="CB34" s="23"/>
      <c r="CC34" s="23"/>
      <c r="CD34" s="23"/>
      <c r="CE34" s="23"/>
      <c r="CF34" s="23"/>
      <c r="CG34" s="23"/>
      <c r="CH34" s="23"/>
      <c r="CI34" s="23"/>
      <c r="CJ34" s="23"/>
      <c r="CK34" s="23"/>
      <c r="CL34" s="23"/>
      <c r="CM34" s="4"/>
      <c r="CN34" s="4"/>
      <c r="CO34" s="4"/>
      <c r="CP34" s="4"/>
      <c r="CQ34" s="4"/>
      <c r="CR34" s="4"/>
      <c r="CS34" s="4"/>
      <c r="CT34" s="4"/>
      <c r="CU34" s="4"/>
      <c r="CV34" s="23"/>
      <c r="CW34" s="23"/>
      <c r="CX34" s="23"/>
      <c r="CY34" s="23"/>
      <c r="CZ34" s="23"/>
      <c r="DA34" s="23"/>
      <c r="DB34" s="23"/>
      <c r="DC34" s="23"/>
      <c r="DD34" s="23"/>
      <c r="DE34" s="23"/>
      <c r="DF34" s="23"/>
      <c r="DG34" s="23"/>
      <c r="DH34" s="23"/>
      <c r="DI34" s="23"/>
      <c r="DJ34" s="23"/>
      <c r="DK34" s="23"/>
      <c r="DL34" s="23"/>
      <c r="DM34" s="23"/>
      <c r="DN34" s="23"/>
      <c r="DO34" s="23"/>
      <c r="DP34" s="23"/>
      <c r="DQ34" s="23"/>
      <c r="DR34" s="23"/>
      <c r="DS34" s="23"/>
      <c r="DT34" s="23"/>
      <c r="DU34" s="23"/>
      <c r="DV34" s="23"/>
      <c r="DW34" s="23"/>
      <c r="DX34" s="23"/>
      <c r="DY34" s="23"/>
      <c r="DZ34" s="23"/>
      <c r="EA34" s="23"/>
      <c r="EB34" s="23"/>
      <c r="EC34" s="23"/>
      <c r="ED34" s="23"/>
      <c r="EE34" s="23"/>
      <c r="EF34" s="23"/>
      <c r="EG34" s="23"/>
      <c r="EH34" s="23"/>
      <c r="EI34" s="23"/>
      <c r="EJ34" s="23"/>
      <c r="EK34" s="23"/>
      <c r="EL34" s="23"/>
      <c r="EM34" s="23"/>
      <c r="EN34" s="23"/>
      <c r="EO34" s="23"/>
      <c r="EP34" s="23"/>
      <c r="EQ34" s="23"/>
      <c r="ER34" s="23"/>
      <c r="ES34" s="23"/>
      <c r="ET34" s="23"/>
      <c r="EU34" s="23"/>
      <c r="EV34" s="23"/>
      <c r="EW34" s="23"/>
      <c r="EX34" s="23"/>
      <c r="EY34" s="23"/>
      <c r="EZ34" s="23"/>
      <c r="FA34" s="23"/>
      <c r="FB34" s="23"/>
      <c r="FC34" s="23"/>
      <c r="FD34" s="23"/>
      <c r="FE34" s="23"/>
      <c r="FF34" s="23"/>
      <c r="FG34" s="23"/>
      <c r="FH34" s="23"/>
      <c r="FI34" s="23"/>
      <c r="FJ34" s="23"/>
      <c r="FK34" s="23"/>
      <c r="FL34" s="23"/>
      <c r="FM34" s="23"/>
      <c r="FN34" s="23"/>
      <c r="FO34" s="23"/>
      <c r="FP34" s="23"/>
      <c r="FQ34" s="23"/>
      <c r="FR34" s="23"/>
      <c r="FS34" s="23"/>
      <c r="FT34" s="23"/>
      <c r="FU34" s="23"/>
      <c r="FV34" s="23"/>
      <c r="FW34" s="23"/>
      <c r="FX34" s="23"/>
      <c r="FY34" s="23"/>
      <c r="FZ34" s="23"/>
      <c r="GA34" s="23"/>
      <c r="GB34" s="23"/>
      <c r="GC34" s="23"/>
      <c r="GD34" s="23"/>
      <c r="GE34" s="23"/>
      <c r="GF34" s="23"/>
      <c r="GG34" s="23"/>
      <c r="GH34" s="23"/>
      <c r="GI34" s="23"/>
      <c r="GJ34" s="23"/>
      <c r="GK34" s="23"/>
      <c r="GL34" s="23"/>
      <c r="GM34" s="23"/>
      <c r="GN34" s="23"/>
      <c r="GO34" s="23"/>
      <c r="GP34" s="23"/>
      <c r="GQ34" s="23"/>
      <c r="GR34" s="23"/>
      <c r="GS34" s="23"/>
      <c r="GT34" s="23"/>
      <c r="GU34" s="23"/>
      <c r="GV34" s="23"/>
      <c r="GW34" s="23"/>
      <c r="GX34" s="23"/>
      <c r="GY34" s="23"/>
      <c r="GZ34" s="23"/>
      <c r="HA34" s="23"/>
      <c r="HB34" s="23"/>
      <c r="HC34" s="23"/>
      <c r="HD34" s="23"/>
      <c r="HE34" s="23"/>
      <c r="HF34" s="23"/>
      <c r="HG34" s="23"/>
      <c r="HH34" s="23"/>
      <c r="HI34" s="23"/>
      <c r="HJ34" s="23"/>
      <c r="HK34" s="23"/>
      <c r="HL34" s="23"/>
      <c r="HM34" s="23"/>
      <c r="HN34" s="23"/>
      <c r="HO34" s="23"/>
      <c r="HP34" s="23"/>
      <c r="HQ34" s="23"/>
      <c r="HR34" s="23"/>
      <c r="HS34" s="23"/>
      <c r="HT34" s="23"/>
      <c r="HU34" s="23"/>
      <c r="HV34" s="23"/>
      <c r="HW34" s="23"/>
      <c r="HX34" s="23"/>
      <c r="HY34" s="23"/>
      <c r="HZ34" s="23"/>
      <c r="IA34" s="23"/>
      <c r="IB34" s="23"/>
      <c r="IC34" s="23"/>
      <c r="ID34" s="23"/>
      <c r="IE34" s="23"/>
      <c r="IF34" s="23"/>
      <c r="IG34" s="23"/>
      <c r="IH34" s="23"/>
      <c r="II34" s="23"/>
      <c r="IJ34" s="23"/>
      <c r="IK34" s="23"/>
      <c r="IL34" s="23"/>
      <c r="IM34" s="23"/>
      <c r="IN34" s="23"/>
      <c r="IO34" s="23"/>
      <c r="IP34" s="23"/>
      <c r="IQ34" s="23"/>
      <c r="IR34" s="23"/>
      <c r="IS34" s="23"/>
      <c r="IT34" s="23"/>
      <c r="IU34" s="23"/>
      <c r="IV34" s="23"/>
      <c r="IW34" s="23"/>
      <c r="IX34" s="23"/>
      <c r="IY34" s="23"/>
      <c r="IZ34" s="23"/>
      <c r="JA34" s="23"/>
      <c r="JB34" s="23"/>
      <c r="JC34" s="23"/>
      <c r="JD34" s="23"/>
      <c r="JE34" s="23"/>
      <c r="JF34" s="23"/>
      <c r="JG34" s="23"/>
      <c r="JH34" s="23"/>
      <c r="JI34" s="23"/>
      <c r="JJ34" s="23"/>
      <c r="JK34" s="23"/>
      <c r="JL34" s="23"/>
      <c r="JM34" s="23"/>
      <c r="JN34" s="23"/>
      <c r="JO34" s="4"/>
      <c r="JP34" s="4"/>
      <c r="JQ34" s="4"/>
      <c r="JR34" s="4"/>
      <c r="JS34" s="4"/>
      <c r="JT34" s="24"/>
      <c r="JU34" s="23"/>
      <c r="JV34" s="23"/>
      <c r="JW34" s="23"/>
      <c r="JX34" s="23"/>
      <c r="JY34" s="23"/>
      <c r="JZ34" s="23"/>
      <c r="KA34" s="23"/>
      <c r="KB34" s="23"/>
      <c r="KC34" s="23"/>
      <c r="KD34" s="23"/>
      <c r="KE34" s="23"/>
      <c r="KF34" s="23"/>
      <c r="KG34" s="23"/>
      <c r="KH34" s="23"/>
      <c r="KI34" s="23"/>
      <c r="KJ34" s="23"/>
      <c r="KK34" s="23"/>
      <c r="KL34" s="23"/>
      <c r="KM34" s="23"/>
      <c r="KN34" s="23"/>
      <c r="KO34" s="23"/>
      <c r="KP34" s="23"/>
      <c r="KQ34" s="23"/>
      <c r="KR34" s="23"/>
      <c r="KS34" s="23"/>
      <c r="KT34" s="23"/>
      <c r="KU34" s="23"/>
      <c r="KV34" s="23"/>
      <c r="KW34" s="23"/>
      <c r="KX34" s="23"/>
      <c r="KY34" s="23"/>
      <c r="KZ34" s="23"/>
      <c r="LA34" s="23"/>
      <c r="LB34" s="23"/>
      <c r="LC34" s="23"/>
      <c r="LD34" s="23"/>
      <c r="LE34" s="23"/>
      <c r="LF34" s="23"/>
      <c r="LG34" s="23"/>
      <c r="LH34" s="23"/>
      <c r="LI34" s="23"/>
      <c r="LJ34" s="23"/>
      <c r="LK34" s="23"/>
      <c r="LL34" s="23"/>
      <c r="LM34" s="23"/>
      <c r="LN34" s="23"/>
      <c r="LO34" s="23"/>
      <c r="LP34" s="23"/>
      <c r="LQ34" s="23"/>
      <c r="LR34" s="23"/>
      <c r="LS34" s="23"/>
      <c r="LT34" s="23"/>
      <c r="LU34" s="23"/>
      <c r="LV34" s="23"/>
      <c r="LW34" s="23"/>
      <c r="LX34" s="23"/>
      <c r="LY34" s="23"/>
      <c r="LZ34" s="23"/>
      <c r="MA34" s="23"/>
      <c r="MB34" s="23"/>
      <c r="MC34" s="23"/>
      <c r="MD34" s="23"/>
      <c r="ME34" s="23"/>
      <c r="MF34" s="23"/>
      <c r="MG34" s="23"/>
      <c r="MH34" s="23"/>
      <c r="MI34" s="23"/>
      <c r="MJ34" s="23"/>
      <c r="MK34" s="23"/>
      <c r="ML34" s="23"/>
      <c r="MM34" s="23"/>
      <c r="MN34" s="23"/>
      <c r="MO34" s="23"/>
      <c r="MP34" s="23"/>
      <c r="MQ34" s="23"/>
      <c r="MR34" s="23"/>
      <c r="MS34" s="23"/>
      <c r="MT34" s="23"/>
      <c r="MU34" s="23"/>
      <c r="MV34" s="23"/>
      <c r="MW34" s="23"/>
      <c r="MX34" s="23"/>
      <c r="MY34" s="23"/>
      <c r="MZ34" s="23"/>
      <c r="NA34" s="23"/>
      <c r="NB34" s="23"/>
      <c r="NC34" s="23"/>
      <c r="ND34" s="23"/>
      <c r="NE34" s="23"/>
      <c r="NF34" s="23"/>
      <c r="NG34" s="25"/>
      <c r="NH34" s="2"/>
      <c r="NI34" s="119"/>
      <c r="NJ34" s="120"/>
      <c r="NK34" s="120"/>
      <c r="NL34" s="120"/>
      <c r="NM34" s="120"/>
      <c r="NN34" s="120"/>
      <c r="NO34" s="120"/>
      <c r="NP34" s="120"/>
      <c r="NQ34" s="120"/>
      <c r="NR34" s="120"/>
      <c r="NS34" s="120"/>
      <c r="NT34" s="120"/>
      <c r="NU34" s="120"/>
      <c r="NV34" s="120"/>
      <c r="NW34" s="121"/>
    </row>
    <row r="35" spans="1:387" ht="13.5" customHeight="1" x14ac:dyDescent="0.15">
      <c r="A35" s="2"/>
      <c r="B35" s="21"/>
      <c r="C35" s="23"/>
      <c r="D35" s="4"/>
      <c r="E35" s="4"/>
      <c r="F35" s="4"/>
      <c r="G35" s="4"/>
      <c r="H35" s="23"/>
      <c r="I35" s="23"/>
      <c r="J35" s="23"/>
      <c r="K35" s="23"/>
      <c r="L35" s="23"/>
      <c r="M35" s="23"/>
      <c r="N35" s="23"/>
      <c r="O35" s="23"/>
      <c r="P35" s="23"/>
      <c r="Q35" s="23"/>
      <c r="R35" s="23"/>
      <c r="S35" s="23"/>
      <c r="T35" s="23"/>
      <c r="U35" s="23"/>
      <c r="V35" s="23"/>
      <c r="W35" s="23"/>
      <c r="X35" s="23"/>
      <c r="Y35" s="23"/>
      <c r="Z35" s="23"/>
      <c r="AA35" s="23"/>
      <c r="AB35" s="23"/>
      <c r="AC35" s="23"/>
      <c r="AD35" s="23"/>
      <c r="AE35" s="23"/>
      <c r="AF35" s="23"/>
      <c r="AG35" s="23"/>
      <c r="AH35" s="23"/>
      <c r="AI35" s="23"/>
      <c r="AJ35" s="23"/>
      <c r="AK35" s="23"/>
      <c r="AL35" s="23"/>
      <c r="AM35" s="23"/>
      <c r="AN35" s="23"/>
      <c r="AO35" s="23"/>
      <c r="AP35" s="23"/>
      <c r="AQ35" s="23"/>
      <c r="AR35" s="23"/>
      <c r="AS35" s="23"/>
      <c r="AT35" s="23"/>
      <c r="AU35" s="23"/>
      <c r="AV35" s="23"/>
      <c r="AW35" s="23"/>
      <c r="AX35" s="23"/>
      <c r="AY35" s="23"/>
      <c r="AZ35" s="23"/>
      <c r="BA35" s="23"/>
      <c r="BB35" s="23"/>
      <c r="BC35" s="23"/>
      <c r="BD35" s="23"/>
      <c r="BE35" s="23"/>
      <c r="BF35" s="23"/>
      <c r="BG35" s="23"/>
      <c r="BH35" s="23"/>
      <c r="BI35" s="23"/>
      <c r="BJ35" s="23"/>
      <c r="BK35" s="23"/>
      <c r="BL35" s="23"/>
      <c r="BM35" s="23"/>
      <c r="BN35" s="23"/>
      <c r="BO35" s="23"/>
      <c r="BP35" s="23"/>
      <c r="BQ35" s="23"/>
      <c r="BR35" s="23"/>
      <c r="BS35" s="23"/>
      <c r="BT35" s="23"/>
      <c r="BU35" s="23"/>
      <c r="BV35" s="23"/>
      <c r="BW35" s="23"/>
      <c r="BX35" s="23"/>
      <c r="BY35" s="23"/>
      <c r="BZ35" s="23"/>
      <c r="CA35" s="23"/>
      <c r="CB35" s="23"/>
      <c r="CC35" s="23"/>
      <c r="CD35" s="23"/>
      <c r="CE35" s="23"/>
      <c r="CF35" s="23"/>
      <c r="CG35" s="23"/>
      <c r="CH35" s="23"/>
      <c r="CI35" s="23"/>
      <c r="CJ35" s="23"/>
      <c r="CK35" s="23"/>
      <c r="CL35" s="23"/>
      <c r="CM35" s="4"/>
      <c r="CN35" s="4"/>
      <c r="CO35" s="4"/>
      <c r="CP35" s="4"/>
      <c r="CQ35" s="4"/>
      <c r="CR35" s="4"/>
      <c r="CS35" s="4"/>
      <c r="CT35" s="4"/>
      <c r="CU35" s="4"/>
      <c r="CV35" s="23"/>
      <c r="CW35" s="23"/>
      <c r="CX35" s="23"/>
      <c r="CY35" s="23"/>
      <c r="CZ35" s="23"/>
      <c r="DA35" s="23"/>
      <c r="DB35" s="23"/>
      <c r="DC35" s="23"/>
      <c r="DD35" s="23"/>
      <c r="DE35" s="23"/>
      <c r="DF35" s="23"/>
      <c r="DG35" s="23"/>
      <c r="DH35" s="23"/>
      <c r="DI35" s="23"/>
      <c r="DJ35" s="23"/>
      <c r="DK35" s="23"/>
      <c r="DL35" s="23"/>
      <c r="DM35" s="23"/>
      <c r="DN35" s="23"/>
      <c r="DO35" s="23"/>
      <c r="DP35" s="23"/>
      <c r="DQ35" s="23"/>
      <c r="DR35" s="23"/>
      <c r="DS35" s="23"/>
      <c r="DT35" s="23"/>
      <c r="DU35" s="23"/>
      <c r="DV35" s="23"/>
      <c r="DW35" s="23"/>
      <c r="DX35" s="23"/>
      <c r="DY35" s="23"/>
      <c r="DZ35" s="23"/>
      <c r="EA35" s="23"/>
      <c r="EB35" s="23"/>
      <c r="EC35" s="23"/>
      <c r="ED35" s="23"/>
      <c r="EE35" s="23"/>
      <c r="EF35" s="23"/>
      <c r="EG35" s="23"/>
      <c r="EH35" s="23"/>
      <c r="EI35" s="23"/>
      <c r="EJ35" s="23"/>
      <c r="EK35" s="23"/>
      <c r="EL35" s="23"/>
      <c r="EM35" s="23"/>
      <c r="EN35" s="23"/>
      <c r="EO35" s="23"/>
      <c r="EP35" s="23"/>
      <c r="EQ35" s="23"/>
      <c r="ER35" s="23"/>
      <c r="ES35" s="23"/>
      <c r="ET35" s="23"/>
      <c r="EU35" s="23"/>
      <c r="EV35" s="23"/>
      <c r="EW35" s="23"/>
      <c r="EX35" s="23"/>
      <c r="EY35" s="23"/>
      <c r="EZ35" s="23"/>
      <c r="FA35" s="23"/>
      <c r="FB35" s="23"/>
      <c r="FC35" s="23"/>
      <c r="FD35" s="23"/>
      <c r="FE35" s="23"/>
      <c r="FF35" s="23"/>
      <c r="FG35" s="23"/>
      <c r="FH35" s="23"/>
      <c r="FI35" s="23"/>
      <c r="FJ35" s="23"/>
      <c r="FK35" s="23"/>
      <c r="FL35" s="23"/>
      <c r="FM35" s="23"/>
      <c r="FN35" s="23"/>
      <c r="FO35" s="23"/>
      <c r="FP35" s="23"/>
      <c r="FQ35" s="23"/>
      <c r="FR35" s="23"/>
      <c r="FS35" s="23"/>
      <c r="FT35" s="23"/>
      <c r="FU35" s="23"/>
      <c r="FV35" s="23"/>
      <c r="FW35" s="23"/>
      <c r="FX35" s="23"/>
      <c r="FY35" s="23"/>
      <c r="FZ35" s="23"/>
      <c r="GA35" s="23"/>
      <c r="GB35" s="23"/>
      <c r="GC35" s="23"/>
      <c r="GD35" s="23"/>
      <c r="GE35" s="23"/>
      <c r="GF35" s="23"/>
      <c r="GG35" s="23"/>
      <c r="GH35" s="23"/>
      <c r="GI35" s="23"/>
      <c r="GJ35" s="23"/>
      <c r="GK35" s="23"/>
      <c r="GL35" s="23"/>
      <c r="GM35" s="23"/>
      <c r="GN35" s="23"/>
      <c r="GO35" s="23"/>
      <c r="GP35" s="23"/>
      <c r="GQ35" s="23"/>
      <c r="GR35" s="23"/>
      <c r="GS35" s="23"/>
      <c r="GT35" s="23"/>
      <c r="GU35" s="23"/>
      <c r="GV35" s="23"/>
      <c r="GW35" s="23"/>
      <c r="GX35" s="23"/>
      <c r="GY35" s="23"/>
      <c r="GZ35" s="23"/>
      <c r="HA35" s="23"/>
      <c r="HB35" s="23"/>
      <c r="HC35" s="23"/>
      <c r="HD35" s="23"/>
      <c r="HE35" s="23"/>
      <c r="HF35" s="23"/>
      <c r="HG35" s="23"/>
      <c r="HH35" s="23"/>
      <c r="HI35" s="23"/>
      <c r="HJ35" s="23"/>
      <c r="HK35" s="23"/>
      <c r="HL35" s="23"/>
      <c r="HM35" s="23"/>
      <c r="HN35" s="23"/>
      <c r="HO35" s="23"/>
      <c r="HP35" s="23"/>
      <c r="HQ35" s="23"/>
      <c r="HR35" s="23"/>
      <c r="HS35" s="23"/>
      <c r="HT35" s="23"/>
      <c r="HU35" s="23"/>
      <c r="HV35" s="23"/>
      <c r="HW35" s="23"/>
      <c r="HX35" s="23"/>
      <c r="HY35" s="23"/>
      <c r="HZ35" s="23"/>
      <c r="IA35" s="23"/>
      <c r="IB35" s="23"/>
      <c r="IC35" s="23"/>
      <c r="ID35" s="23"/>
      <c r="IE35" s="23"/>
      <c r="IF35" s="23"/>
      <c r="IG35" s="23"/>
      <c r="IH35" s="23"/>
      <c r="II35" s="23"/>
      <c r="IJ35" s="23"/>
      <c r="IK35" s="23"/>
      <c r="IL35" s="23"/>
      <c r="IM35" s="23"/>
      <c r="IN35" s="23"/>
      <c r="IO35" s="23"/>
      <c r="IP35" s="23"/>
      <c r="IQ35" s="23"/>
      <c r="IR35" s="23"/>
      <c r="IS35" s="23"/>
      <c r="IT35" s="23"/>
      <c r="IU35" s="23"/>
      <c r="IV35" s="23"/>
      <c r="IW35" s="23"/>
      <c r="IX35" s="23"/>
      <c r="IY35" s="23"/>
      <c r="IZ35" s="23"/>
      <c r="JA35" s="23"/>
      <c r="JB35" s="23"/>
      <c r="JC35" s="23"/>
      <c r="JD35" s="23"/>
      <c r="JE35" s="23"/>
      <c r="JF35" s="23"/>
      <c r="JG35" s="23"/>
      <c r="JH35" s="23"/>
      <c r="JI35" s="23"/>
      <c r="JJ35" s="23"/>
      <c r="JK35" s="23"/>
      <c r="JL35" s="23"/>
      <c r="JM35" s="23"/>
      <c r="JN35" s="23"/>
      <c r="JO35" s="4"/>
      <c r="JP35" s="4"/>
      <c r="JQ35" s="4"/>
      <c r="JR35" s="4"/>
      <c r="JS35" s="4"/>
      <c r="JT35" s="2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6"/>
      <c r="NC35" s="16"/>
      <c r="ND35" s="16"/>
      <c r="NE35" s="16"/>
      <c r="NF35" s="16"/>
      <c r="NG35" s="17"/>
      <c r="NH35" s="2"/>
      <c r="NI35" s="119"/>
      <c r="NJ35" s="120"/>
      <c r="NK35" s="120"/>
      <c r="NL35" s="120"/>
      <c r="NM35" s="120"/>
      <c r="NN35" s="120"/>
      <c r="NO35" s="120"/>
      <c r="NP35" s="120"/>
      <c r="NQ35" s="120"/>
      <c r="NR35" s="120"/>
      <c r="NS35" s="120"/>
      <c r="NT35" s="120"/>
      <c r="NU35" s="120"/>
      <c r="NV35" s="120"/>
      <c r="NW35" s="121"/>
    </row>
    <row r="36" spans="1:387" ht="13.5" customHeight="1" x14ac:dyDescent="0.15">
      <c r="A36" s="2"/>
      <c r="B36" s="21"/>
      <c r="C36" s="20"/>
      <c r="D36" s="4"/>
      <c r="E36" s="4"/>
      <c r="F36" s="4"/>
      <c r="G36" s="4"/>
      <c r="H36" s="4"/>
      <c r="CJ36" s="4"/>
      <c r="CK36" s="4"/>
      <c r="CL36" s="4"/>
      <c r="CM36" s="4"/>
      <c r="CN36" s="4"/>
      <c r="CO36" s="4"/>
      <c r="CP36" s="4"/>
      <c r="CQ36" s="4"/>
      <c r="CR36" s="4"/>
      <c r="CS36" s="4"/>
      <c r="CT36" s="4"/>
      <c r="CU36" s="4"/>
      <c r="CV36" s="4"/>
      <c r="CW36" s="4"/>
      <c r="CX36" s="4"/>
      <c r="CY36" s="4"/>
      <c r="CZ36" s="4"/>
      <c r="DA36" s="4"/>
      <c r="DB36" s="4"/>
      <c r="DC36" s="4"/>
      <c r="DD36" s="4"/>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20"/>
      <c r="GM36" s="20"/>
      <c r="GN36" s="20"/>
      <c r="GO36" s="20"/>
      <c r="GP36" s="4"/>
      <c r="GQ36" s="4"/>
      <c r="GR36" s="20"/>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4"/>
      <c r="LL36" s="4"/>
      <c r="LM36" s="4"/>
      <c r="LN36" s="4"/>
      <c r="LO36" s="4"/>
      <c r="LP36" s="20"/>
      <c r="LQ36" s="20"/>
      <c r="LR36" s="20"/>
      <c r="LS36" s="20"/>
      <c r="LT36" s="20"/>
      <c r="LU36" s="20"/>
      <c r="LV36" s="20"/>
      <c r="LW36" s="20"/>
      <c r="LX36" s="20"/>
      <c r="LY36" s="20"/>
      <c r="LZ36" s="20"/>
      <c r="MA36" s="20"/>
      <c r="MB36" s="20"/>
      <c r="MC36" s="20"/>
      <c r="MD36" s="4"/>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0"/>
      <c r="NC36" s="20"/>
      <c r="ND36" s="20"/>
      <c r="NE36" s="20"/>
      <c r="NF36" s="20"/>
      <c r="NG36" s="22"/>
      <c r="NH36" s="2"/>
      <c r="NI36" s="119"/>
      <c r="NJ36" s="120"/>
      <c r="NK36" s="120"/>
      <c r="NL36" s="120"/>
      <c r="NM36" s="120"/>
      <c r="NN36" s="120"/>
      <c r="NO36" s="120"/>
      <c r="NP36" s="120"/>
      <c r="NQ36" s="120"/>
      <c r="NR36" s="120"/>
      <c r="NS36" s="120"/>
      <c r="NT36" s="120"/>
      <c r="NU36" s="120"/>
      <c r="NV36" s="120"/>
      <c r="NW36" s="121"/>
    </row>
    <row r="37" spans="1:387" ht="13.5" customHeight="1" x14ac:dyDescent="0.15">
      <c r="A37" s="2"/>
      <c r="B37" s="21"/>
      <c r="C37" s="20"/>
      <c r="D37" s="4"/>
      <c r="E37" s="4"/>
      <c r="F37" s="4"/>
      <c r="G37" s="4"/>
      <c r="H37" s="4"/>
      <c r="CJ37" s="4"/>
      <c r="CK37" s="4"/>
      <c r="CL37" s="4"/>
      <c r="CM37" s="4"/>
      <c r="CN37" s="4"/>
      <c r="CO37" s="4"/>
      <c r="CP37" s="4"/>
      <c r="CQ37" s="4"/>
      <c r="CR37" s="4"/>
      <c r="CS37" s="4"/>
      <c r="CT37" s="4"/>
      <c r="CU37" s="4"/>
      <c r="CV37" s="4"/>
      <c r="CW37" s="4"/>
      <c r="CX37" s="4"/>
      <c r="CY37" s="4"/>
      <c r="CZ37" s="4"/>
      <c r="DA37" s="4"/>
      <c r="DB37" s="4"/>
      <c r="DC37" s="4"/>
      <c r="DD37" s="4"/>
      <c r="DE37" s="20"/>
      <c r="DF37" s="20"/>
      <c r="DG37" s="20"/>
      <c r="DH37" s="20"/>
      <c r="DI37" s="20"/>
      <c r="DJ37" s="20"/>
      <c r="DK37" s="20"/>
      <c r="DL37" s="20"/>
      <c r="DM37" s="20"/>
      <c r="DN37" s="20"/>
      <c r="DO37" s="20"/>
      <c r="DP37" s="20"/>
      <c r="DQ37" s="20"/>
      <c r="DR37" s="20"/>
      <c r="DS37" s="20"/>
      <c r="DT37" s="20"/>
      <c r="DU37" s="20"/>
      <c r="DV37" s="20"/>
      <c r="DW37" s="20"/>
      <c r="DX37" s="20"/>
      <c r="DY37" s="20"/>
      <c r="DZ37" s="20"/>
      <c r="EA37" s="20"/>
      <c r="EB37" s="20"/>
      <c r="EC37" s="20"/>
      <c r="ED37" s="20"/>
      <c r="EE37" s="20"/>
      <c r="EF37" s="20"/>
      <c r="EG37" s="20"/>
      <c r="EH37" s="20"/>
      <c r="EI37" s="20"/>
      <c r="EJ37" s="20"/>
      <c r="EK37" s="20"/>
      <c r="EL37" s="20"/>
      <c r="EM37" s="20"/>
      <c r="EN37" s="20"/>
      <c r="EO37" s="20"/>
      <c r="EP37" s="20"/>
      <c r="EQ37" s="20"/>
      <c r="ER37" s="20"/>
      <c r="ES37" s="20"/>
      <c r="ET37" s="20"/>
      <c r="EU37" s="20"/>
      <c r="EV37" s="20"/>
      <c r="EW37" s="20"/>
      <c r="EX37" s="20"/>
      <c r="EY37" s="20"/>
      <c r="EZ37" s="20"/>
      <c r="FA37" s="20"/>
      <c r="FB37" s="20"/>
      <c r="FC37" s="20"/>
      <c r="FD37" s="20"/>
      <c r="FE37" s="20"/>
      <c r="FF37" s="20"/>
      <c r="FG37" s="20"/>
      <c r="FH37" s="20"/>
      <c r="FI37" s="20"/>
      <c r="FJ37" s="20"/>
      <c r="FK37" s="20"/>
      <c r="FL37" s="20"/>
      <c r="FM37" s="20"/>
      <c r="FN37" s="20"/>
      <c r="FO37" s="20"/>
      <c r="FP37" s="20"/>
      <c r="FQ37" s="20"/>
      <c r="FR37" s="20"/>
      <c r="FS37" s="20"/>
      <c r="FT37" s="20"/>
      <c r="FU37" s="20"/>
      <c r="FV37" s="20"/>
      <c r="FW37" s="20"/>
      <c r="FX37" s="20"/>
      <c r="FY37" s="20"/>
      <c r="FZ37" s="20"/>
      <c r="GA37" s="20"/>
      <c r="GB37" s="20"/>
      <c r="GC37" s="20"/>
      <c r="GD37" s="20"/>
      <c r="GE37" s="20"/>
      <c r="GF37" s="20"/>
      <c r="GG37" s="20"/>
      <c r="GH37" s="20"/>
      <c r="GI37" s="20"/>
      <c r="GJ37" s="20"/>
      <c r="GK37" s="20"/>
      <c r="GL37" s="20"/>
      <c r="GM37" s="20"/>
      <c r="GN37" s="20"/>
      <c r="GO37" s="20"/>
      <c r="GP37" s="4"/>
      <c r="GQ37" s="4"/>
      <c r="GR37" s="20"/>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20"/>
      <c r="LQ37" s="20"/>
      <c r="LR37" s="20"/>
      <c r="LS37" s="20"/>
      <c r="LT37" s="20"/>
      <c r="LU37" s="20"/>
      <c r="LV37" s="20"/>
      <c r="LW37" s="20"/>
      <c r="LX37" s="20"/>
      <c r="LY37" s="20"/>
      <c r="LZ37" s="20"/>
      <c r="MA37" s="20"/>
      <c r="MB37" s="20"/>
      <c r="MC37" s="20"/>
      <c r="MD37" s="4"/>
      <c r="ME37" s="20"/>
      <c r="MF37" s="20"/>
      <c r="MG37" s="20"/>
      <c r="MH37" s="20"/>
      <c r="MI37" s="20"/>
      <c r="MJ37" s="20"/>
      <c r="MK37" s="20"/>
      <c r="ML37" s="20"/>
      <c r="MM37" s="20"/>
      <c r="MN37" s="20"/>
      <c r="MO37" s="20"/>
      <c r="MP37" s="20"/>
      <c r="MQ37" s="20"/>
      <c r="MR37" s="20"/>
      <c r="MS37" s="20"/>
      <c r="MT37" s="20"/>
      <c r="MU37" s="20"/>
      <c r="MV37" s="20"/>
      <c r="MW37" s="20"/>
      <c r="MX37" s="20"/>
      <c r="MY37" s="20"/>
      <c r="MZ37" s="20"/>
      <c r="NA37" s="20"/>
      <c r="NB37" s="20"/>
      <c r="NC37" s="20"/>
      <c r="ND37" s="20"/>
      <c r="NE37" s="20"/>
      <c r="NF37" s="20"/>
      <c r="NG37" s="22"/>
      <c r="NH37" s="2"/>
      <c r="NI37" s="119"/>
      <c r="NJ37" s="120"/>
      <c r="NK37" s="120"/>
      <c r="NL37" s="120"/>
      <c r="NM37" s="120"/>
      <c r="NN37" s="120"/>
      <c r="NO37" s="120"/>
      <c r="NP37" s="120"/>
      <c r="NQ37" s="120"/>
      <c r="NR37" s="120"/>
      <c r="NS37" s="120"/>
      <c r="NT37" s="120"/>
      <c r="NU37" s="120"/>
      <c r="NV37" s="120"/>
      <c r="NW37" s="121"/>
    </row>
    <row r="38" spans="1:387" ht="13.5" customHeight="1" x14ac:dyDescent="0.15">
      <c r="A38" s="2"/>
      <c r="B38" s="21"/>
      <c r="C38" s="4"/>
      <c r="D38" s="4"/>
      <c r="E38" s="4"/>
      <c r="F38" s="4"/>
      <c r="G38" s="4"/>
      <c r="H38" s="4"/>
      <c r="I38" s="4"/>
      <c r="J38" s="4"/>
      <c r="K38" s="4"/>
      <c r="L38" s="4"/>
      <c r="M38" s="4"/>
      <c r="N38" s="4"/>
      <c r="O38" s="4"/>
      <c r="P38" s="4"/>
      <c r="Q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c r="EK38" s="4"/>
      <c r="EL38" s="4"/>
      <c r="EM38" s="4"/>
      <c r="EN38" s="4"/>
      <c r="EO38" s="4"/>
      <c r="EP38" s="4"/>
      <c r="EQ38" s="4"/>
      <c r="ER38" s="4"/>
      <c r="ES38" s="4"/>
      <c r="ET38" s="4"/>
      <c r="EU38" s="4"/>
      <c r="EV38" s="4"/>
      <c r="EW38" s="4"/>
      <c r="EX38" s="4"/>
      <c r="EY38" s="4"/>
      <c r="EZ38" s="4"/>
      <c r="FA38" s="4"/>
      <c r="FB38" s="4"/>
      <c r="FC38" s="4"/>
      <c r="FD38" s="4"/>
      <c r="FE38" s="4"/>
      <c r="FF38" s="4"/>
      <c r="FG38" s="4"/>
      <c r="FH38" s="4"/>
      <c r="FI38" s="4"/>
      <c r="FJ38" s="4"/>
      <c r="FK38" s="4"/>
      <c r="FL38" s="4"/>
      <c r="FM38" s="4"/>
      <c r="FN38" s="4"/>
      <c r="FO38" s="4"/>
      <c r="FP38" s="4"/>
      <c r="FQ38" s="4"/>
      <c r="FR38" s="4"/>
      <c r="FS38" s="4"/>
      <c r="FT38" s="4"/>
      <c r="FU38" s="4"/>
      <c r="FV38" s="4"/>
      <c r="FW38" s="4"/>
      <c r="FX38" s="4"/>
      <c r="FY38" s="4"/>
      <c r="FZ38" s="4"/>
      <c r="GA38" s="4"/>
      <c r="GB38" s="4"/>
      <c r="GC38" s="4"/>
      <c r="GD38" s="4"/>
      <c r="GE38" s="4"/>
      <c r="GF38" s="4"/>
      <c r="GG38" s="4"/>
      <c r="GH38" s="4"/>
      <c r="GI38" s="4"/>
      <c r="GJ38" s="4"/>
      <c r="GK38" s="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4"/>
      <c r="IF38" s="4"/>
      <c r="IG38" s="4"/>
      <c r="IH38" s="4"/>
      <c r="II38" s="4"/>
      <c r="IJ38" s="4"/>
      <c r="IK38" s="4"/>
      <c r="IL38" s="4"/>
      <c r="IM38" s="4"/>
      <c r="IN38" s="4"/>
      <c r="IO38" s="4"/>
      <c r="IP38" s="4"/>
      <c r="IQ38" s="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4"/>
      <c r="KN38" s="4"/>
      <c r="KO38" s="4"/>
      <c r="KP38" s="4"/>
      <c r="KQ38" s="4"/>
      <c r="KR38" s="4"/>
      <c r="KS38" s="4"/>
      <c r="KT38" s="4"/>
      <c r="KU38" s="4"/>
      <c r="KV38" s="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4"/>
      <c r="MP38" s="4"/>
      <c r="MQ38" s="4"/>
      <c r="MR38" s="4"/>
      <c r="MS38" s="4"/>
      <c r="MT38" s="4"/>
      <c r="MU38" s="4"/>
      <c r="MV38" s="4"/>
      <c r="MW38" s="4"/>
      <c r="MX38" s="4"/>
      <c r="MY38" s="4"/>
      <c r="MZ38" s="4"/>
      <c r="NA38" s="4"/>
      <c r="NB38" s="4"/>
      <c r="NC38" s="4"/>
      <c r="ND38" s="4"/>
      <c r="NE38" s="4"/>
      <c r="NF38" s="4"/>
      <c r="NG38" s="22"/>
      <c r="NH38" s="2"/>
      <c r="NI38" s="119"/>
      <c r="NJ38" s="120"/>
      <c r="NK38" s="120"/>
      <c r="NL38" s="120"/>
      <c r="NM38" s="120"/>
      <c r="NN38" s="120"/>
      <c r="NO38" s="120"/>
      <c r="NP38" s="120"/>
      <c r="NQ38" s="120"/>
      <c r="NR38" s="120"/>
      <c r="NS38" s="120"/>
      <c r="NT38" s="120"/>
      <c r="NU38" s="120"/>
      <c r="NV38" s="120"/>
      <c r="NW38" s="121"/>
    </row>
    <row r="39" spans="1:387" ht="13.5" customHeight="1" x14ac:dyDescent="0.15">
      <c r="A39" s="2"/>
      <c r="B39" s="21"/>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23"/>
      <c r="AV39" s="23"/>
      <c r="AW39" s="23"/>
      <c r="AX39" s="23"/>
      <c r="AY39" s="23"/>
      <c r="AZ39" s="23"/>
      <c r="BA39" s="23"/>
      <c r="BB39" s="23"/>
      <c r="BC39" s="23"/>
      <c r="BD39" s="23"/>
      <c r="BE39" s="23"/>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4"/>
      <c r="CZ39" s="4"/>
      <c r="DA39" s="4"/>
      <c r="DB39" s="4"/>
      <c r="DC39" s="23"/>
      <c r="DD39" s="23"/>
      <c r="DE39" s="4"/>
      <c r="DF39" s="4"/>
      <c r="DG39" s="4"/>
      <c r="DH39" s="4"/>
      <c r="DI39" s="4"/>
      <c r="DJ39" s="4"/>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4"/>
      <c r="IF39" s="4"/>
      <c r="IG39" s="4"/>
      <c r="IH39" s="4"/>
      <c r="II39" s="23"/>
      <c r="IJ39" s="23"/>
      <c r="IK39" s="23"/>
      <c r="IL39" s="23"/>
      <c r="IM39" s="23"/>
      <c r="IN39" s="23"/>
      <c r="IO39" s="23"/>
      <c r="IP39" s="23"/>
      <c r="IQ39" s="23"/>
      <c r="IR39" s="23"/>
      <c r="IS39" s="23"/>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4"/>
      <c r="KN39" s="4"/>
      <c r="KO39" s="4"/>
      <c r="KP39" s="4"/>
      <c r="KQ39" s="23"/>
      <c r="KR39" s="23"/>
      <c r="KS39" s="23"/>
      <c r="KT39" s="23"/>
      <c r="KU39" s="23"/>
      <c r="KV39" s="23"/>
      <c r="KW39" s="23"/>
      <c r="KX39" s="23"/>
      <c r="KY39" s="23"/>
      <c r="KZ39" s="23"/>
      <c r="LA39" s="23"/>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4"/>
      <c r="MP39" s="4"/>
      <c r="MQ39" s="4"/>
      <c r="MR39" s="4"/>
      <c r="MS39" s="4"/>
      <c r="MT39" s="23"/>
      <c r="MU39" s="23"/>
      <c r="MV39" s="23"/>
      <c r="MW39" s="23"/>
      <c r="MX39" s="23"/>
      <c r="MY39" s="23"/>
      <c r="MZ39" s="23"/>
      <c r="NA39" s="23"/>
      <c r="NB39" s="23"/>
      <c r="NC39" s="23"/>
      <c r="ND39" s="23"/>
      <c r="NE39" s="23"/>
      <c r="NF39" s="4"/>
      <c r="NG39" s="22"/>
      <c r="NH39" s="2"/>
      <c r="NI39" s="119"/>
      <c r="NJ39" s="120"/>
      <c r="NK39" s="120"/>
      <c r="NL39" s="120"/>
      <c r="NM39" s="120"/>
      <c r="NN39" s="120"/>
      <c r="NO39" s="120"/>
      <c r="NP39" s="120"/>
      <c r="NQ39" s="120"/>
      <c r="NR39" s="120"/>
      <c r="NS39" s="120"/>
      <c r="NT39" s="120"/>
      <c r="NU39" s="120"/>
      <c r="NV39" s="120"/>
      <c r="NW39" s="121"/>
    </row>
    <row r="40" spans="1:387" ht="13.5" customHeight="1" x14ac:dyDescent="0.15">
      <c r="A40" s="2"/>
      <c r="B40" s="21"/>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23"/>
      <c r="AV40" s="23"/>
      <c r="AW40" s="23"/>
      <c r="AX40" s="23"/>
      <c r="AY40" s="23"/>
      <c r="AZ40" s="23"/>
      <c r="BA40" s="23"/>
      <c r="BB40" s="23"/>
      <c r="BC40" s="23"/>
      <c r="BD40" s="23"/>
      <c r="BE40" s="23"/>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23"/>
      <c r="DD40" s="23"/>
      <c r="DE40" s="4"/>
      <c r="DF40" s="4"/>
      <c r="DG40" s="4"/>
      <c r="DH40" s="4"/>
      <c r="DI40" s="4"/>
      <c r="DJ40" s="4"/>
      <c r="DK40" s="23"/>
      <c r="DL40" s="23"/>
      <c r="DM40" s="23"/>
      <c r="DN40" s="23"/>
      <c r="DO40" s="23"/>
      <c r="DP40" s="23"/>
      <c r="DQ40" s="23"/>
      <c r="DR40" s="23"/>
      <c r="DS40" s="23"/>
      <c r="DT40" s="23"/>
      <c r="DU40" s="23"/>
      <c r="DV40" s="23"/>
      <c r="DW40" s="23"/>
      <c r="DX40" s="23"/>
      <c r="DY40" s="23"/>
      <c r="DZ40" s="23"/>
      <c r="EA40" s="23"/>
      <c r="EB40" s="23"/>
      <c r="EC40" s="23"/>
      <c r="ED40" s="23"/>
      <c r="EE40" s="23"/>
      <c r="EF40" s="23"/>
      <c r="EG40" s="23"/>
      <c r="EH40" s="23"/>
      <c r="EI40" s="23"/>
      <c r="EJ40" s="23"/>
      <c r="EK40" s="23"/>
      <c r="EL40" s="23"/>
      <c r="EM40" s="23"/>
      <c r="EN40" s="23"/>
      <c r="EO40" s="23"/>
      <c r="EP40" s="23"/>
      <c r="EQ40" s="23"/>
      <c r="ER40" s="23"/>
      <c r="ES40" s="23"/>
      <c r="ET40" s="23"/>
      <c r="EU40" s="23"/>
      <c r="EV40" s="23"/>
      <c r="EW40" s="23"/>
      <c r="EX40" s="23"/>
      <c r="EY40" s="23"/>
      <c r="EZ40" s="23"/>
      <c r="FA40" s="23"/>
      <c r="FB40" s="23"/>
      <c r="FC40" s="23"/>
      <c r="FD40" s="23"/>
      <c r="FE40" s="23"/>
      <c r="FF40" s="23"/>
      <c r="FG40" s="23"/>
      <c r="FH40" s="23"/>
      <c r="FI40" s="23"/>
      <c r="FJ40" s="23"/>
      <c r="FK40" s="23"/>
      <c r="FL40" s="23"/>
      <c r="FM40" s="23"/>
      <c r="FN40" s="23"/>
      <c r="FO40" s="23"/>
      <c r="FP40" s="23"/>
      <c r="FQ40" s="23"/>
      <c r="FR40" s="23"/>
      <c r="FS40" s="23"/>
      <c r="FT40" s="23"/>
      <c r="FU40" s="23"/>
      <c r="FV40" s="23"/>
      <c r="FW40" s="23"/>
      <c r="FX40" s="23"/>
      <c r="FY40" s="23"/>
      <c r="FZ40" s="23"/>
      <c r="GA40" s="23"/>
      <c r="GB40" s="23"/>
      <c r="GC40" s="23"/>
      <c r="GD40" s="23"/>
      <c r="GE40" s="23"/>
      <c r="GF40" s="23"/>
      <c r="GG40" s="23"/>
      <c r="GH40" s="23"/>
      <c r="GI40" s="23"/>
      <c r="GJ40" s="23"/>
      <c r="GK40" s="23"/>
      <c r="GL40" s="23"/>
      <c r="GM40" s="23"/>
      <c r="GN40" s="23"/>
      <c r="GO40" s="23"/>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23"/>
      <c r="IJ40" s="23"/>
      <c r="IK40" s="23"/>
      <c r="IL40" s="23"/>
      <c r="IM40" s="23"/>
      <c r="IN40" s="23"/>
      <c r="IO40" s="23"/>
      <c r="IP40" s="23"/>
      <c r="IQ40" s="23"/>
      <c r="IR40" s="23"/>
      <c r="IS40" s="23"/>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23"/>
      <c r="KR40" s="23"/>
      <c r="KS40" s="23"/>
      <c r="KT40" s="23"/>
      <c r="KU40" s="23"/>
      <c r="KV40" s="23"/>
      <c r="KW40" s="23"/>
      <c r="KX40" s="23"/>
      <c r="KY40" s="23"/>
      <c r="KZ40" s="23"/>
      <c r="LA40" s="23"/>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23"/>
      <c r="MU40" s="23"/>
      <c r="MV40" s="23"/>
      <c r="MW40" s="23"/>
      <c r="MX40" s="23"/>
      <c r="MY40" s="23"/>
      <c r="MZ40" s="23"/>
      <c r="NA40" s="23"/>
      <c r="NB40" s="23"/>
      <c r="NC40" s="23"/>
      <c r="ND40" s="23"/>
      <c r="NE40" s="23"/>
      <c r="NF40" s="4"/>
      <c r="NG40" s="22"/>
      <c r="NH40" s="2"/>
      <c r="NI40" s="119"/>
      <c r="NJ40" s="120"/>
      <c r="NK40" s="120"/>
      <c r="NL40" s="120"/>
      <c r="NM40" s="120"/>
      <c r="NN40" s="120"/>
      <c r="NO40" s="120"/>
      <c r="NP40" s="120"/>
      <c r="NQ40" s="120"/>
      <c r="NR40" s="120"/>
      <c r="NS40" s="120"/>
      <c r="NT40" s="120"/>
      <c r="NU40" s="120"/>
      <c r="NV40" s="120"/>
      <c r="NW40" s="121"/>
    </row>
    <row r="41" spans="1:387" ht="13.5" customHeight="1" x14ac:dyDescent="0.15">
      <c r="A41" s="2"/>
      <c r="B41" s="21"/>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4"/>
      <c r="NC41" s="4"/>
      <c r="ND41" s="4"/>
      <c r="NE41" s="4"/>
      <c r="NF41" s="4"/>
      <c r="NG41" s="22"/>
      <c r="NH41" s="2"/>
      <c r="NI41" s="119"/>
      <c r="NJ41" s="120"/>
      <c r="NK41" s="120"/>
      <c r="NL41" s="120"/>
      <c r="NM41" s="120"/>
      <c r="NN41" s="120"/>
      <c r="NO41" s="120"/>
      <c r="NP41" s="120"/>
      <c r="NQ41" s="120"/>
      <c r="NR41" s="120"/>
      <c r="NS41" s="120"/>
      <c r="NT41" s="120"/>
      <c r="NU41" s="120"/>
      <c r="NV41" s="120"/>
      <c r="NW41" s="121"/>
    </row>
    <row r="42" spans="1:387" ht="13.5" customHeight="1" x14ac:dyDescent="0.15">
      <c r="A42" s="2"/>
      <c r="B42" s="21"/>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4"/>
      <c r="NC42" s="4"/>
      <c r="ND42" s="4"/>
      <c r="NE42" s="4"/>
      <c r="NF42" s="4"/>
      <c r="NG42" s="22"/>
      <c r="NH42" s="2"/>
      <c r="NI42" s="119"/>
      <c r="NJ42" s="120"/>
      <c r="NK42" s="120"/>
      <c r="NL42" s="120"/>
      <c r="NM42" s="120"/>
      <c r="NN42" s="120"/>
      <c r="NO42" s="120"/>
      <c r="NP42" s="120"/>
      <c r="NQ42" s="120"/>
      <c r="NR42" s="120"/>
      <c r="NS42" s="120"/>
      <c r="NT42" s="120"/>
      <c r="NU42" s="120"/>
      <c r="NV42" s="120"/>
      <c r="NW42" s="121"/>
    </row>
    <row r="43" spans="1:387" ht="13.5" customHeight="1" x14ac:dyDescent="0.15">
      <c r="A43" s="2"/>
      <c r="B43" s="21"/>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4"/>
      <c r="NC43" s="4"/>
      <c r="ND43" s="4"/>
      <c r="NE43" s="4"/>
      <c r="NF43" s="4"/>
      <c r="NG43" s="22"/>
      <c r="NH43" s="2"/>
      <c r="NI43" s="119"/>
      <c r="NJ43" s="120"/>
      <c r="NK43" s="120"/>
      <c r="NL43" s="120"/>
      <c r="NM43" s="120"/>
      <c r="NN43" s="120"/>
      <c r="NO43" s="120"/>
      <c r="NP43" s="120"/>
      <c r="NQ43" s="120"/>
      <c r="NR43" s="120"/>
      <c r="NS43" s="120"/>
      <c r="NT43" s="120"/>
      <c r="NU43" s="120"/>
      <c r="NV43" s="120"/>
      <c r="NW43" s="121"/>
    </row>
    <row r="44" spans="1:387" ht="13.5" customHeight="1" x14ac:dyDescent="0.15">
      <c r="A44" s="2"/>
      <c r="B44" s="21"/>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4"/>
      <c r="NC44" s="4"/>
      <c r="ND44" s="4"/>
      <c r="NE44" s="4"/>
      <c r="NF44" s="4"/>
      <c r="NG44" s="22"/>
      <c r="NH44" s="2"/>
      <c r="NI44" s="119"/>
      <c r="NJ44" s="120"/>
      <c r="NK44" s="120"/>
      <c r="NL44" s="120"/>
      <c r="NM44" s="120"/>
      <c r="NN44" s="120"/>
      <c r="NO44" s="120"/>
      <c r="NP44" s="120"/>
      <c r="NQ44" s="120"/>
      <c r="NR44" s="120"/>
      <c r="NS44" s="120"/>
      <c r="NT44" s="120"/>
      <c r="NU44" s="120"/>
      <c r="NV44" s="120"/>
      <c r="NW44" s="121"/>
    </row>
    <row r="45" spans="1:387" ht="13.5" customHeight="1" x14ac:dyDescent="0.15">
      <c r="A45" s="2"/>
      <c r="B45" s="21"/>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4"/>
      <c r="NC45" s="4"/>
      <c r="ND45" s="4"/>
      <c r="NE45" s="4"/>
      <c r="NF45" s="4"/>
      <c r="NG45" s="22"/>
      <c r="NH45" s="2"/>
      <c r="NI45" s="119"/>
      <c r="NJ45" s="120"/>
      <c r="NK45" s="120"/>
      <c r="NL45" s="120"/>
      <c r="NM45" s="120"/>
      <c r="NN45" s="120"/>
      <c r="NO45" s="120"/>
      <c r="NP45" s="120"/>
      <c r="NQ45" s="120"/>
      <c r="NR45" s="120"/>
      <c r="NS45" s="120"/>
      <c r="NT45" s="120"/>
      <c r="NU45" s="120"/>
      <c r="NV45" s="120"/>
      <c r="NW45" s="121"/>
    </row>
    <row r="46" spans="1:387" ht="13.5" customHeight="1" x14ac:dyDescent="0.15">
      <c r="A46" s="2"/>
      <c r="B46" s="21"/>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4"/>
      <c r="NC46" s="4"/>
      <c r="ND46" s="4"/>
      <c r="NE46" s="4"/>
      <c r="NF46" s="4"/>
      <c r="NG46" s="22"/>
      <c r="NH46" s="2"/>
      <c r="NI46" s="119"/>
      <c r="NJ46" s="120"/>
      <c r="NK46" s="120"/>
      <c r="NL46" s="120"/>
      <c r="NM46" s="120"/>
      <c r="NN46" s="120"/>
      <c r="NO46" s="120"/>
      <c r="NP46" s="120"/>
      <c r="NQ46" s="120"/>
      <c r="NR46" s="120"/>
      <c r="NS46" s="120"/>
      <c r="NT46" s="120"/>
      <c r="NU46" s="120"/>
      <c r="NV46" s="120"/>
      <c r="NW46" s="121"/>
    </row>
    <row r="47" spans="1:387" ht="13.5" customHeight="1" x14ac:dyDescent="0.15">
      <c r="A47" s="2"/>
      <c r="B47" s="21"/>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4"/>
      <c r="NC47" s="4"/>
      <c r="ND47" s="4"/>
      <c r="NE47" s="4"/>
      <c r="NF47" s="4"/>
      <c r="NG47" s="22"/>
      <c r="NH47" s="2"/>
      <c r="NI47" s="122"/>
      <c r="NJ47" s="123"/>
      <c r="NK47" s="123"/>
      <c r="NL47" s="123"/>
      <c r="NM47" s="123"/>
      <c r="NN47" s="123"/>
      <c r="NO47" s="123"/>
      <c r="NP47" s="123"/>
      <c r="NQ47" s="123"/>
      <c r="NR47" s="123"/>
      <c r="NS47" s="123"/>
      <c r="NT47" s="123"/>
      <c r="NU47" s="123"/>
      <c r="NV47" s="123"/>
      <c r="NW47" s="124"/>
    </row>
    <row r="48" spans="1:387" ht="13.5" customHeight="1" x14ac:dyDescent="0.15">
      <c r="A48" s="2"/>
      <c r="B48" s="21"/>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4"/>
      <c r="NC48" s="4"/>
      <c r="ND48" s="4"/>
      <c r="NE48" s="4"/>
      <c r="NF48" s="4"/>
      <c r="NG48" s="22"/>
      <c r="NH48" s="2"/>
      <c r="NI48" s="116" t="s">
        <v>30</v>
      </c>
      <c r="NJ48" s="117"/>
      <c r="NK48" s="117"/>
      <c r="NL48" s="117"/>
      <c r="NM48" s="117"/>
      <c r="NN48" s="117"/>
      <c r="NO48" s="117"/>
      <c r="NP48" s="117"/>
      <c r="NQ48" s="117"/>
      <c r="NR48" s="117"/>
      <c r="NS48" s="117"/>
      <c r="NT48" s="117"/>
      <c r="NU48" s="117"/>
      <c r="NV48" s="117"/>
      <c r="NW48" s="118"/>
    </row>
    <row r="49" spans="1:387" ht="13.5" customHeight="1" x14ac:dyDescent="0.15">
      <c r="A49" s="2"/>
      <c r="B49" s="21"/>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4"/>
      <c r="NC49" s="4"/>
      <c r="ND49" s="4"/>
      <c r="NE49" s="4"/>
      <c r="NF49" s="4"/>
      <c r="NG49" s="22"/>
      <c r="NH49" s="2"/>
      <c r="NI49" s="119" t="s">
        <v>150</v>
      </c>
      <c r="NJ49" s="120"/>
      <c r="NK49" s="120"/>
      <c r="NL49" s="120"/>
      <c r="NM49" s="120"/>
      <c r="NN49" s="120"/>
      <c r="NO49" s="120"/>
      <c r="NP49" s="120"/>
      <c r="NQ49" s="120"/>
      <c r="NR49" s="120"/>
      <c r="NS49" s="120"/>
      <c r="NT49" s="120"/>
      <c r="NU49" s="120"/>
      <c r="NV49" s="120"/>
      <c r="NW49" s="121"/>
    </row>
    <row r="50" spans="1:387" ht="13.5" customHeight="1" x14ac:dyDescent="0.15">
      <c r="A50" s="2"/>
      <c r="B50" s="21"/>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4"/>
      <c r="BK50" s="4"/>
      <c r="BL50" s="4"/>
      <c r="BM50" s="4"/>
      <c r="BN50" s="4"/>
      <c r="BO50" s="4"/>
      <c r="BP50" s="4"/>
      <c r="BQ50" s="4"/>
      <c r="BR50" s="4"/>
      <c r="BS50" s="4"/>
      <c r="BT50" s="4"/>
      <c r="BU50" s="4"/>
      <c r="BV50" s="4"/>
      <c r="BW50" s="4"/>
      <c r="BX50" s="4"/>
      <c r="BY50" s="4"/>
      <c r="BZ50" s="4"/>
      <c r="CA50" s="4"/>
      <c r="CB50" s="4"/>
      <c r="CC50" s="4"/>
      <c r="CD50" s="4"/>
      <c r="CE50" s="4"/>
      <c r="CF50" s="4"/>
      <c r="CG50" s="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4"/>
      <c r="NC50" s="4"/>
      <c r="ND50" s="4"/>
      <c r="NE50" s="4"/>
      <c r="NF50" s="4"/>
      <c r="NG50" s="22"/>
      <c r="NH50" s="2"/>
      <c r="NI50" s="119"/>
      <c r="NJ50" s="120"/>
      <c r="NK50" s="120"/>
      <c r="NL50" s="120"/>
      <c r="NM50" s="120"/>
      <c r="NN50" s="120"/>
      <c r="NO50" s="120"/>
      <c r="NP50" s="120"/>
      <c r="NQ50" s="120"/>
      <c r="NR50" s="120"/>
      <c r="NS50" s="120"/>
      <c r="NT50" s="120"/>
      <c r="NU50" s="120"/>
      <c r="NV50" s="120"/>
      <c r="NW50" s="121"/>
    </row>
    <row r="51" spans="1:387" ht="13.5" customHeight="1" x14ac:dyDescent="0.15">
      <c r="A51" s="2"/>
      <c r="B51" s="21"/>
      <c r="C51" s="4"/>
      <c r="D51" s="4"/>
      <c r="E51" s="4"/>
      <c r="F51" s="4"/>
      <c r="CJ51" s="4"/>
      <c r="CK51" s="4"/>
      <c r="CL51" s="4"/>
      <c r="CM51" s="4"/>
      <c r="CN51" s="4"/>
      <c r="CO51" s="4"/>
      <c r="CP51" s="4"/>
      <c r="CQ51" s="4"/>
      <c r="CR51" s="4"/>
      <c r="CS51" s="4"/>
      <c r="CT51" s="4"/>
      <c r="CU51" s="4"/>
      <c r="CV51" s="4"/>
      <c r="CW51" s="4"/>
      <c r="CX51" s="4"/>
      <c r="CY51" s="4"/>
      <c r="CZ51" s="4"/>
      <c r="DA51" s="4"/>
      <c r="DB51" s="4"/>
      <c r="DC51" s="4"/>
      <c r="DD51" s="4"/>
      <c r="DE51" s="4"/>
      <c r="DF51" s="4"/>
      <c r="DG51" s="4"/>
      <c r="DH51" s="4"/>
      <c r="DI51" s="4"/>
      <c r="DJ51" s="4"/>
      <c r="DK51" s="4"/>
      <c r="DL51" s="4"/>
      <c r="DM51" s="4"/>
      <c r="DN51" s="4"/>
      <c r="DO51" s="4"/>
      <c r="DP51" s="4"/>
      <c r="DQ51" s="4"/>
      <c r="DR51" s="4"/>
      <c r="DS51" s="4"/>
      <c r="DT51" s="4"/>
      <c r="DU51" s="4"/>
      <c r="DV51" s="4"/>
      <c r="DW51" s="4"/>
      <c r="DX51" s="4"/>
      <c r="DY51" s="4"/>
      <c r="DZ51" s="4"/>
      <c r="EA51" s="4"/>
      <c r="EB51" s="4"/>
      <c r="EC51" s="4"/>
      <c r="ED51" s="4"/>
      <c r="EE51" s="4"/>
      <c r="EF51" s="4"/>
      <c r="EG51" s="4"/>
      <c r="EH51" s="4"/>
      <c r="EI51" s="4"/>
      <c r="EJ51" s="4"/>
      <c r="EK51" s="4"/>
      <c r="EL51" s="4"/>
      <c r="EM51" s="4"/>
      <c r="EN51" s="4"/>
      <c r="EO51" s="4"/>
      <c r="EP51" s="4"/>
      <c r="EQ51" s="4"/>
      <c r="ER51" s="4"/>
      <c r="ES51" s="4"/>
      <c r="ET51" s="4"/>
      <c r="EU51" s="4"/>
      <c r="EV51" s="4"/>
      <c r="EW51" s="4"/>
      <c r="EX51" s="4"/>
      <c r="EY51" s="4"/>
      <c r="EZ51" s="4"/>
      <c r="FA51" s="4"/>
      <c r="FB51" s="4"/>
      <c r="FC51" s="4"/>
      <c r="FD51" s="4"/>
      <c r="FE51" s="4"/>
      <c r="FF51" s="4"/>
      <c r="FG51" s="4"/>
      <c r="FH51" s="4"/>
      <c r="FI51" s="4"/>
      <c r="FJ51" s="4"/>
      <c r="FK51" s="4"/>
      <c r="FL51" s="4"/>
      <c r="FM51" s="4"/>
      <c r="FN51" s="4"/>
      <c r="FO51" s="4"/>
      <c r="FP51" s="4"/>
      <c r="FQ51" s="4"/>
      <c r="FR51" s="4"/>
      <c r="FS51" s="4"/>
      <c r="FT51" s="4"/>
      <c r="FU51" s="4"/>
      <c r="FV51" s="4"/>
      <c r="FW51" s="4"/>
      <c r="FX51" s="4"/>
      <c r="FY51" s="4"/>
      <c r="FZ51" s="4"/>
      <c r="GA51" s="4"/>
      <c r="GB51" s="4"/>
      <c r="GC51" s="4"/>
      <c r="GD51" s="4"/>
      <c r="GE51" s="4"/>
      <c r="GF51" s="4"/>
      <c r="GG51" s="4"/>
      <c r="GH51" s="4"/>
      <c r="GI51" s="4"/>
      <c r="GJ51" s="4"/>
      <c r="GK51" s="4"/>
      <c r="GL51" s="4"/>
      <c r="GM51" s="4"/>
      <c r="GN51" s="4"/>
      <c r="GO51" s="4"/>
      <c r="GP51" s="4"/>
      <c r="GQ51" s="4"/>
      <c r="GR51" s="4"/>
      <c r="GS51" s="4"/>
      <c r="GT51" s="4"/>
      <c r="GU51" s="4"/>
      <c r="GV51" s="4"/>
      <c r="GW51" s="4"/>
      <c r="GX51" s="4"/>
      <c r="GY51" s="4"/>
      <c r="GZ51" s="4"/>
      <c r="HA51" s="4"/>
      <c r="HB51" s="4"/>
      <c r="HC51" s="4"/>
      <c r="HD51" s="4"/>
      <c r="HE51" s="4"/>
      <c r="HF51" s="4"/>
      <c r="HG51" s="4"/>
      <c r="HH51" s="4"/>
      <c r="HI51" s="4"/>
      <c r="HJ51" s="4"/>
      <c r="HK51" s="4"/>
      <c r="HL51" s="4"/>
      <c r="HM51" s="4"/>
      <c r="HN51" s="4"/>
      <c r="HO51" s="4"/>
      <c r="HP51" s="4"/>
      <c r="HQ51" s="4"/>
      <c r="HR51" s="4"/>
      <c r="HS51" s="4"/>
      <c r="HT51" s="4"/>
      <c r="HU51" s="4"/>
      <c r="HV51" s="4"/>
      <c r="HW51" s="4"/>
      <c r="HX51" s="4"/>
      <c r="HY51" s="4"/>
      <c r="HZ51" s="4"/>
      <c r="IA51" s="4"/>
      <c r="IB51" s="4"/>
      <c r="IC51" s="4"/>
      <c r="ID51" s="4"/>
      <c r="IE51" s="4"/>
      <c r="IF51" s="4"/>
      <c r="IG51" s="4"/>
      <c r="IH51" s="4"/>
      <c r="II51" s="4"/>
      <c r="IJ51" s="4"/>
      <c r="IK51" s="4"/>
      <c r="IL51" s="4"/>
      <c r="IM51" s="4"/>
      <c r="IN51" s="4"/>
      <c r="IO51" s="4"/>
      <c r="IP51" s="4"/>
      <c r="IQ51" s="4"/>
      <c r="IR51" s="4"/>
      <c r="IS51" s="4"/>
      <c r="IT51" s="4"/>
      <c r="IU51" s="4"/>
      <c r="IV51" s="4"/>
      <c r="IW51" s="4"/>
      <c r="IX51" s="4"/>
      <c r="IY51" s="4"/>
      <c r="IZ51" s="4"/>
      <c r="JA51" s="4"/>
      <c r="JB51" s="4"/>
      <c r="JC51" s="4"/>
      <c r="JD51" s="4"/>
      <c r="JE51" s="4"/>
      <c r="JF51" s="4"/>
      <c r="JG51" s="4"/>
      <c r="JH51" s="4"/>
      <c r="JI51" s="4"/>
      <c r="JJ51" s="4"/>
      <c r="JK51" s="4"/>
      <c r="JL51" s="4"/>
      <c r="JM51" s="4"/>
      <c r="JN51" s="4"/>
      <c r="JO51" s="4"/>
      <c r="JP51" s="4"/>
      <c r="JQ51" s="4"/>
      <c r="JR51" s="4"/>
      <c r="JS51" s="4"/>
      <c r="JT51" s="4"/>
      <c r="JU51" s="4"/>
      <c r="JV51" s="4"/>
      <c r="JW51" s="4"/>
      <c r="JX51" s="4"/>
      <c r="JY51" s="4"/>
      <c r="JZ51" s="4"/>
      <c r="KA51" s="4"/>
      <c r="KB51" s="4"/>
      <c r="KC51" s="4"/>
      <c r="KD51" s="4"/>
      <c r="KE51" s="4"/>
      <c r="KF51" s="4"/>
      <c r="KG51" s="4"/>
      <c r="KH51" s="4"/>
      <c r="KI51" s="4"/>
      <c r="KJ51" s="4"/>
      <c r="KK51" s="4"/>
      <c r="KL51" s="4"/>
      <c r="KM51" s="4"/>
      <c r="KN51" s="4"/>
      <c r="KO51" s="4"/>
      <c r="KP51" s="4"/>
      <c r="KQ51" s="4"/>
      <c r="KR51" s="4"/>
      <c r="KS51" s="4"/>
      <c r="KT51" s="4"/>
      <c r="KU51" s="4"/>
      <c r="KV51" s="4"/>
      <c r="KW51" s="4"/>
      <c r="KX51" s="4"/>
      <c r="KY51" s="4"/>
      <c r="KZ51" s="4"/>
      <c r="LA51" s="4"/>
      <c r="LB51" s="4"/>
      <c r="LC51" s="4"/>
      <c r="LD51" s="4"/>
      <c r="LE51" s="4"/>
      <c r="LF51" s="4"/>
      <c r="LG51" s="4"/>
      <c r="LH51" s="4"/>
      <c r="LI51" s="4"/>
      <c r="LJ51" s="4"/>
      <c r="LK51" s="4"/>
      <c r="LL51" s="4"/>
      <c r="LM51" s="4"/>
      <c r="LN51" s="4"/>
      <c r="LO51" s="4"/>
      <c r="LP51" s="4"/>
      <c r="LQ51" s="4"/>
      <c r="LR51" s="4"/>
      <c r="LS51" s="4"/>
      <c r="LT51" s="4"/>
      <c r="LU51" s="4"/>
      <c r="LV51" s="4"/>
      <c r="LW51" s="4"/>
      <c r="LX51" s="4"/>
      <c r="LY51" s="4"/>
      <c r="LZ51" s="4"/>
      <c r="MA51" s="4"/>
      <c r="MB51" s="4"/>
      <c r="MC51" s="4"/>
      <c r="MD51" s="4"/>
      <c r="ME51" s="4"/>
      <c r="MF51" s="4"/>
      <c r="MG51" s="4"/>
      <c r="MH51" s="4"/>
      <c r="MI51" s="4"/>
      <c r="MJ51" s="4"/>
      <c r="MK51" s="4"/>
      <c r="ML51" s="4"/>
      <c r="MM51" s="4"/>
      <c r="MN51" s="4"/>
      <c r="MO51" s="4"/>
      <c r="MP51" s="4"/>
      <c r="MQ51" s="4"/>
      <c r="MR51" s="4"/>
      <c r="MS51" s="4"/>
      <c r="MT51" s="4"/>
      <c r="MU51" s="4"/>
      <c r="MV51" s="4"/>
      <c r="MW51" s="4"/>
      <c r="MX51" s="4"/>
      <c r="MY51" s="4"/>
      <c r="MZ51" s="4"/>
      <c r="NA51" s="4"/>
      <c r="NB51" s="4"/>
      <c r="NC51" s="4"/>
      <c r="ND51" s="4"/>
      <c r="NE51" s="4"/>
      <c r="NF51" s="4"/>
      <c r="NG51" s="22"/>
      <c r="NH51" s="2"/>
      <c r="NI51" s="119"/>
      <c r="NJ51" s="120"/>
      <c r="NK51" s="120"/>
      <c r="NL51" s="120"/>
      <c r="NM51" s="120"/>
      <c r="NN51" s="120"/>
      <c r="NO51" s="120"/>
      <c r="NP51" s="120"/>
      <c r="NQ51" s="120"/>
      <c r="NR51" s="120"/>
      <c r="NS51" s="120"/>
      <c r="NT51" s="120"/>
      <c r="NU51" s="120"/>
      <c r="NV51" s="120"/>
      <c r="NW51" s="121"/>
    </row>
    <row r="52" spans="1:387" ht="13.5" customHeight="1" x14ac:dyDescent="0.15">
      <c r="A52" s="2"/>
      <c r="B52" s="21"/>
      <c r="C52" s="4"/>
      <c r="D52" s="4"/>
      <c r="E52" s="4"/>
      <c r="F52" s="4"/>
      <c r="I52" s="4"/>
      <c r="J52" s="4"/>
      <c r="K52" s="4"/>
      <c r="L52" s="4"/>
      <c r="M52" s="4"/>
      <c r="N52" s="4"/>
      <c r="O52" s="4"/>
      <c r="P52" s="4"/>
      <c r="Q52" s="4"/>
      <c r="R52" s="125">
        <f>データ!$B$11</f>
        <v>41640</v>
      </c>
      <c r="S52" s="125"/>
      <c r="T52" s="125"/>
      <c r="U52" s="125"/>
      <c r="V52" s="125"/>
      <c r="W52" s="125"/>
      <c r="X52" s="125"/>
      <c r="Y52" s="125"/>
      <c r="Z52" s="125"/>
      <c r="AA52" s="125"/>
      <c r="AB52" s="125"/>
      <c r="AC52" s="125"/>
      <c r="AD52" s="125"/>
      <c r="AE52" s="125"/>
      <c r="AF52" s="125">
        <f>データ!$C$11</f>
        <v>42005</v>
      </c>
      <c r="AG52" s="125"/>
      <c r="AH52" s="125"/>
      <c r="AI52" s="125"/>
      <c r="AJ52" s="125"/>
      <c r="AK52" s="125"/>
      <c r="AL52" s="125"/>
      <c r="AM52" s="125"/>
      <c r="AN52" s="125"/>
      <c r="AO52" s="125"/>
      <c r="AP52" s="125"/>
      <c r="AQ52" s="125"/>
      <c r="AR52" s="125"/>
      <c r="AS52" s="125"/>
      <c r="AT52" s="125">
        <f>データ!$D$11</f>
        <v>42370</v>
      </c>
      <c r="AU52" s="125"/>
      <c r="AV52" s="125"/>
      <c r="AW52" s="125"/>
      <c r="AX52" s="125"/>
      <c r="AY52" s="125"/>
      <c r="AZ52" s="125"/>
      <c r="BA52" s="125"/>
      <c r="BB52" s="125"/>
      <c r="BC52" s="125"/>
      <c r="BD52" s="125"/>
      <c r="BE52" s="125"/>
      <c r="BF52" s="125"/>
      <c r="BG52" s="125"/>
      <c r="BH52" s="125">
        <f>データ!$E$11</f>
        <v>42736</v>
      </c>
      <c r="BI52" s="125"/>
      <c r="BJ52" s="125"/>
      <c r="BK52" s="125"/>
      <c r="BL52" s="125"/>
      <c r="BM52" s="125"/>
      <c r="BN52" s="125"/>
      <c r="BO52" s="125"/>
      <c r="BP52" s="125"/>
      <c r="BQ52" s="125"/>
      <c r="BR52" s="125"/>
      <c r="BS52" s="125"/>
      <c r="BT52" s="125"/>
      <c r="BU52" s="125"/>
      <c r="BV52" s="125">
        <f>データ!$F$11</f>
        <v>43101</v>
      </c>
      <c r="BW52" s="125"/>
      <c r="BX52" s="125"/>
      <c r="BY52" s="125"/>
      <c r="BZ52" s="125"/>
      <c r="CA52" s="125"/>
      <c r="CB52" s="125"/>
      <c r="CC52" s="125"/>
      <c r="CD52" s="125"/>
      <c r="CE52" s="125"/>
      <c r="CF52" s="125"/>
      <c r="CG52" s="125"/>
      <c r="CH52" s="125"/>
      <c r="CI52" s="125"/>
      <c r="CJ52" s="4"/>
      <c r="CK52" s="4"/>
      <c r="CL52" s="4"/>
      <c r="CM52" s="4"/>
      <c r="CN52" s="4"/>
      <c r="CO52" s="4"/>
      <c r="CP52" s="4"/>
      <c r="CQ52" s="4"/>
      <c r="CR52" s="4"/>
      <c r="CS52" s="4"/>
      <c r="CT52" s="4"/>
      <c r="CU52" s="4"/>
      <c r="CV52" s="4"/>
      <c r="CW52" s="4"/>
      <c r="CX52" s="4"/>
      <c r="CY52" s="4"/>
      <c r="CZ52" s="4"/>
      <c r="DA52" s="4"/>
      <c r="DB52" s="4"/>
      <c r="DC52" s="4"/>
      <c r="DD52" s="4"/>
      <c r="DE52" s="4"/>
      <c r="DF52" s="125">
        <f>データ!$B$11</f>
        <v>41640</v>
      </c>
      <c r="DG52" s="125"/>
      <c r="DH52" s="125"/>
      <c r="DI52" s="125"/>
      <c r="DJ52" s="125"/>
      <c r="DK52" s="125"/>
      <c r="DL52" s="125"/>
      <c r="DM52" s="125"/>
      <c r="DN52" s="125"/>
      <c r="DO52" s="125"/>
      <c r="DP52" s="125"/>
      <c r="DQ52" s="125"/>
      <c r="DR52" s="125"/>
      <c r="DS52" s="125"/>
      <c r="DT52" s="125">
        <f>データ!$C$11</f>
        <v>42005</v>
      </c>
      <c r="DU52" s="125"/>
      <c r="DV52" s="125"/>
      <c r="DW52" s="125"/>
      <c r="DX52" s="125"/>
      <c r="DY52" s="125"/>
      <c r="DZ52" s="125"/>
      <c r="EA52" s="125"/>
      <c r="EB52" s="125"/>
      <c r="EC52" s="125"/>
      <c r="ED52" s="125"/>
      <c r="EE52" s="125"/>
      <c r="EF52" s="125"/>
      <c r="EG52" s="125"/>
      <c r="EH52" s="125">
        <f>データ!$D$11</f>
        <v>42370</v>
      </c>
      <c r="EI52" s="125"/>
      <c r="EJ52" s="125"/>
      <c r="EK52" s="125"/>
      <c r="EL52" s="125"/>
      <c r="EM52" s="125"/>
      <c r="EN52" s="125"/>
      <c r="EO52" s="125"/>
      <c r="EP52" s="125"/>
      <c r="EQ52" s="125"/>
      <c r="ER52" s="125"/>
      <c r="ES52" s="125"/>
      <c r="ET52" s="125"/>
      <c r="EU52" s="125"/>
      <c r="EV52" s="125">
        <f>データ!$E$11</f>
        <v>42736</v>
      </c>
      <c r="EW52" s="125"/>
      <c r="EX52" s="125"/>
      <c r="EY52" s="125"/>
      <c r="EZ52" s="125"/>
      <c r="FA52" s="125"/>
      <c r="FB52" s="125"/>
      <c r="FC52" s="125"/>
      <c r="FD52" s="125"/>
      <c r="FE52" s="125"/>
      <c r="FF52" s="125"/>
      <c r="FG52" s="125"/>
      <c r="FH52" s="125"/>
      <c r="FI52" s="125"/>
      <c r="FJ52" s="125">
        <f>データ!$F$11</f>
        <v>43101</v>
      </c>
      <c r="FK52" s="125"/>
      <c r="FL52" s="125"/>
      <c r="FM52" s="125"/>
      <c r="FN52" s="125"/>
      <c r="FO52" s="125"/>
      <c r="FP52" s="125"/>
      <c r="FQ52" s="125"/>
      <c r="FR52" s="125"/>
      <c r="FS52" s="125"/>
      <c r="FT52" s="125"/>
      <c r="FU52" s="125"/>
      <c r="FV52" s="125"/>
      <c r="FW52" s="125"/>
      <c r="FX52" s="4"/>
      <c r="FY52" s="4"/>
      <c r="FZ52" s="4"/>
      <c r="GA52" s="4"/>
      <c r="GB52" s="4"/>
      <c r="GC52" s="4"/>
      <c r="GD52" s="4"/>
      <c r="GE52" s="4"/>
      <c r="GF52" s="4"/>
      <c r="GG52" s="4"/>
      <c r="GH52" s="4"/>
      <c r="GI52" s="4"/>
      <c r="GJ52" s="4"/>
      <c r="GK52" s="4"/>
      <c r="GL52" s="4"/>
      <c r="GM52" s="4"/>
      <c r="GN52" s="4"/>
      <c r="GO52" s="4"/>
      <c r="GP52" s="4"/>
      <c r="GQ52" s="4"/>
      <c r="GR52" s="4"/>
      <c r="GS52" s="4"/>
      <c r="GT52" s="125">
        <f>データ!$B$11</f>
        <v>41640</v>
      </c>
      <c r="GU52" s="125"/>
      <c r="GV52" s="125"/>
      <c r="GW52" s="125"/>
      <c r="GX52" s="125"/>
      <c r="GY52" s="125"/>
      <c r="GZ52" s="125"/>
      <c r="HA52" s="125"/>
      <c r="HB52" s="125"/>
      <c r="HC52" s="125"/>
      <c r="HD52" s="125"/>
      <c r="HE52" s="125"/>
      <c r="HF52" s="125"/>
      <c r="HG52" s="125"/>
      <c r="HH52" s="125">
        <f>データ!$C$11</f>
        <v>42005</v>
      </c>
      <c r="HI52" s="125"/>
      <c r="HJ52" s="125"/>
      <c r="HK52" s="125"/>
      <c r="HL52" s="125"/>
      <c r="HM52" s="125"/>
      <c r="HN52" s="125"/>
      <c r="HO52" s="125"/>
      <c r="HP52" s="125"/>
      <c r="HQ52" s="125"/>
      <c r="HR52" s="125"/>
      <c r="HS52" s="125"/>
      <c r="HT52" s="125"/>
      <c r="HU52" s="125"/>
      <c r="HV52" s="125">
        <f>データ!$D$11</f>
        <v>42370</v>
      </c>
      <c r="HW52" s="125"/>
      <c r="HX52" s="125"/>
      <c r="HY52" s="125"/>
      <c r="HZ52" s="125"/>
      <c r="IA52" s="125"/>
      <c r="IB52" s="125"/>
      <c r="IC52" s="125"/>
      <c r="ID52" s="125"/>
      <c r="IE52" s="125"/>
      <c r="IF52" s="125"/>
      <c r="IG52" s="125"/>
      <c r="IH52" s="125"/>
      <c r="II52" s="125"/>
      <c r="IJ52" s="125">
        <f>データ!$E$11</f>
        <v>42736</v>
      </c>
      <c r="IK52" s="125"/>
      <c r="IL52" s="125"/>
      <c r="IM52" s="125"/>
      <c r="IN52" s="125"/>
      <c r="IO52" s="125"/>
      <c r="IP52" s="125"/>
      <c r="IQ52" s="125"/>
      <c r="IR52" s="125"/>
      <c r="IS52" s="125"/>
      <c r="IT52" s="125"/>
      <c r="IU52" s="125"/>
      <c r="IV52" s="125"/>
      <c r="IW52" s="125"/>
      <c r="IX52" s="125">
        <f>データ!$F$11</f>
        <v>43101</v>
      </c>
      <c r="IY52" s="125"/>
      <c r="IZ52" s="125"/>
      <c r="JA52" s="125"/>
      <c r="JB52" s="125"/>
      <c r="JC52" s="125"/>
      <c r="JD52" s="125"/>
      <c r="JE52" s="125"/>
      <c r="JF52" s="125"/>
      <c r="JG52" s="125"/>
      <c r="JH52" s="125"/>
      <c r="JI52" s="125"/>
      <c r="JJ52" s="125"/>
      <c r="JK52" s="125"/>
      <c r="JL52" s="4"/>
      <c r="JM52" s="4"/>
      <c r="JN52" s="4"/>
      <c r="JO52" s="4"/>
      <c r="JP52" s="4"/>
      <c r="JQ52" s="4"/>
      <c r="JR52" s="4"/>
      <c r="JS52" s="4"/>
      <c r="JT52" s="4"/>
      <c r="JU52" s="4"/>
      <c r="JV52" s="4"/>
      <c r="JW52" s="4"/>
      <c r="JX52" s="4"/>
      <c r="JY52" s="4"/>
      <c r="JZ52" s="4"/>
      <c r="KA52" s="4"/>
      <c r="KB52" s="4"/>
      <c r="KC52" s="4"/>
      <c r="KD52" s="4"/>
      <c r="KE52" s="4"/>
      <c r="KF52" s="4"/>
      <c r="KG52" s="4"/>
      <c r="KH52" s="125">
        <f>データ!$B$11</f>
        <v>41640</v>
      </c>
      <c r="KI52" s="125"/>
      <c r="KJ52" s="125"/>
      <c r="KK52" s="125"/>
      <c r="KL52" s="125"/>
      <c r="KM52" s="125"/>
      <c r="KN52" s="125"/>
      <c r="KO52" s="125"/>
      <c r="KP52" s="125"/>
      <c r="KQ52" s="125"/>
      <c r="KR52" s="125"/>
      <c r="KS52" s="125"/>
      <c r="KT52" s="125"/>
      <c r="KU52" s="125"/>
      <c r="KV52" s="125">
        <f>データ!$C$11</f>
        <v>42005</v>
      </c>
      <c r="KW52" s="125"/>
      <c r="KX52" s="125"/>
      <c r="KY52" s="125"/>
      <c r="KZ52" s="125"/>
      <c r="LA52" s="125"/>
      <c r="LB52" s="125"/>
      <c r="LC52" s="125"/>
      <c r="LD52" s="125"/>
      <c r="LE52" s="125"/>
      <c r="LF52" s="125"/>
      <c r="LG52" s="125"/>
      <c r="LH52" s="125"/>
      <c r="LI52" s="125"/>
      <c r="LJ52" s="125">
        <f>データ!$D$11</f>
        <v>42370</v>
      </c>
      <c r="LK52" s="125"/>
      <c r="LL52" s="125"/>
      <c r="LM52" s="125"/>
      <c r="LN52" s="125"/>
      <c r="LO52" s="125"/>
      <c r="LP52" s="125"/>
      <c r="LQ52" s="125"/>
      <c r="LR52" s="125"/>
      <c r="LS52" s="125"/>
      <c r="LT52" s="125"/>
      <c r="LU52" s="125"/>
      <c r="LV52" s="125"/>
      <c r="LW52" s="125"/>
      <c r="LX52" s="125">
        <f>データ!$E$11</f>
        <v>42736</v>
      </c>
      <c r="LY52" s="125"/>
      <c r="LZ52" s="125"/>
      <c r="MA52" s="125"/>
      <c r="MB52" s="125"/>
      <c r="MC52" s="125"/>
      <c r="MD52" s="125"/>
      <c r="ME52" s="125"/>
      <c r="MF52" s="125"/>
      <c r="MG52" s="125"/>
      <c r="MH52" s="125"/>
      <c r="MI52" s="125"/>
      <c r="MJ52" s="125"/>
      <c r="MK52" s="125"/>
      <c r="ML52" s="125">
        <f>データ!$F$11</f>
        <v>43101</v>
      </c>
      <c r="MM52" s="125"/>
      <c r="MN52" s="125"/>
      <c r="MO52" s="125"/>
      <c r="MP52" s="125"/>
      <c r="MQ52" s="125"/>
      <c r="MR52" s="125"/>
      <c r="MS52" s="125"/>
      <c r="MT52" s="125"/>
      <c r="MU52" s="125"/>
      <c r="MV52" s="125"/>
      <c r="MW52" s="125"/>
      <c r="MX52" s="125"/>
      <c r="MY52" s="125"/>
      <c r="MZ52" s="4"/>
      <c r="NA52" s="4"/>
      <c r="NB52" s="4"/>
      <c r="NC52" s="4"/>
      <c r="ND52" s="4"/>
      <c r="NE52" s="4"/>
      <c r="NF52" s="4"/>
      <c r="NG52" s="22"/>
      <c r="NH52" s="2"/>
      <c r="NI52" s="119"/>
      <c r="NJ52" s="120"/>
      <c r="NK52" s="120"/>
      <c r="NL52" s="120"/>
      <c r="NM52" s="120"/>
      <c r="NN52" s="120"/>
      <c r="NO52" s="120"/>
      <c r="NP52" s="120"/>
      <c r="NQ52" s="120"/>
      <c r="NR52" s="120"/>
      <c r="NS52" s="120"/>
      <c r="NT52" s="120"/>
      <c r="NU52" s="120"/>
      <c r="NV52" s="120"/>
      <c r="NW52" s="121"/>
    </row>
    <row r="53" spans="1:387" ht="13.5" customHeight="1" x14ac:dyDescent="0.15">
      <c r="A53" s="2"/>
      <c r="B53" s="21"/>
      <c r="C53" s="4"/>
      <c r="D53" s="4"/>
      <c r="E53" s="4"/>
      <c r="F53" s="4"/>
      <c r="I53" s="126" t="s">
        <v>27</v>
      </c>
      <c r="J53" s="126"/>
      <c r="K53" s="126"/>
      <c r="L53" s="126"/>
      <c r="M53" s="126"/>
      <c r="N53" s="126"/>
      <c r="O53" s="126"/>
      <c r="P53" s="126"/>
      <c r="Q53" s="126"/>
      <c r="R53" s="127">
        <f>データ!BF7</f>
        <v>17</v>
      </c>
      <c r="S53" s="127"/>
      <c r="T53" s="127"/>
      <c r="U53" s="127"/>
      <c r="V53" s="127"/>
      <c r="W53" s="127"/>
      <c r="X53" s="127"/>
      <c r="Y53" s="127"/>
      <c r="Z53" s="127"/>
      <c r="AA53" s="127"/>
      <c r="AB53" s="127"/>
      <c r="AC53" s="127"/>
      <c r="AD53" s="127"/>
      <c r="AE53" s="127"/>
      <c r="AF53" s="127">
        <f>データ!BG7</f>
        <v>16.899999999999999</v>
      </c>
      <c r="AG53" s="127"/>
      <c r="AH53" s="127"/>
      <c r="AI53" s="127"/>
      <c r="AJ53" s="127"/>
      <c r="AK53" s="127"/>
      <c r="AL53" s="127"/>
      <c r="AM53" s="127"/>
      <c r="AN53" s="127"/>
      <c r="AO53" s="127"/>
      <c r="AP53" s="127"/>
      <c r="AQ53" s="127"/>
      <c r="AR53" s="127"/>
      <c r="AS53" s="127"/>
      <c r="AT53" s="127">
        <f>データ!BH7</f>
        <v>16.399999999999999</v>
      </c>
      <c r="AU53" s="127"/>
      <c r="AV53" s="127"/>
      <c r="AW53" s="127"/>
      <c r="AX53" s="127"/>
      <c r="AY53" s="127"/>
      <c r="AZ53" s="127"/>
      <c r="BA53" s="127"/>
      <c r="BB53" s="127"/>
      <c r="BC53" s="127"/>
      <c r="BD53" s="127"/>
      <c r="BE53" s="127"/>
      <c r="BF53" s="127"/>
      <c r="BG53" s="127"/>
      <c r="BH53" s="127">
        <f>データ!BI7</f>
        <v>16.5</v>
      </c>
      <c r="BI53" s="127"/>
      <c r="BJ53" s="127"/>
      <c r="BK53" s="127"/>
      <c r="BL53" s="127"/>
      <c r="BM53" s="127"/>
      <c r="BN53" s="127"/>
      <c r="BO53" s="127"/>
      <c r="BP53" s="127"/>
      <c r="BQ53" s="127"/>
      <c r="BR53" s="127"/>
      <c r="BS53" s="127"/>
      <c r="BT53" s="127"/>
      <c r="BU53" s="127"/>
      <c r="BV53" s="127">
        <f>データ!BJ7</f>
        <v>16.8</v>
      </c>
      <c r="BW53" s="127"/>
      <c r="BX53" s="127"/>
      <c r="BY53" s="127"/>
      <c r="BZ53" s="127"/>
      <c r="CA53" s="127"/>
      <c r="CB53" s="127"/>
      <c r="CC53" s="127"/>
      <c r="CD53" s="127"/>
      <c r="CE53" s="127"/>
      <c r="CF53" s="127"/>
      <c r="CG53" s="127"/>
      <c r="CH53" s="127"/>
      <c r="CI53" s="127"/>
      <c r="CJ53" s="4"/>
      <c r="CK53" s="4"/>
      <c r="CL53" s="4"/>
      <c r="CM53" s="4"/>
      <c r="CN53" s="4"/>
      <c r="CO53" s="4"/>
      <c r="CP53" s="4"/>
      <c r="CQ53" s="4"/>
      <c r="CR53" s="4"/>
      <c r="CS53" s="4"/>
      <c r="CT53" s="4"/>
      <c r="CU53" s="4"/>
      <c r="CV53" s="4"/>
      <c r="CW53" s="126" t="s">
        <v>27</v>
      </c>
      <c r="CX53" s="126"/>
      <c r="CY53" s="126"/>
      <c r="CZ53" s="126"/>
      <c r="DA53" s="126"/>
      <c r="DB53" s="126"/>
      <c r="DC53" s="126"/>
      <c r="DD53" s="126"/>
      <c r="DE53" s="126"/>
      <c r="DF53" s="127">
        <f>データ!BQ7</f>
        <v>20.6</v>
      </c>
      <c r="DG53" s="127"/>
      <c r="DH53" s="127"/>
      <c r="DI53" s="127"/>
      <c r="DJ53" s="127"/>
      <c r="DK53" s="127"/>
      <c r="DL53" s="127"/>
      <c r="DM53" s="127"/>
      <c r="DN53" s="127"/>
      <c r="DO53" s="127"/>
      <c r="DP53" s="127"/>
      <c r="DQ53" s="127"/>
      <c r="DR53" s="127"/>
      <c r="DS53" s="127"/>
      <c r="DT53" s="127">
        <f>データ!BR7</f>
        <v>21.5</v>
      </c>
      <c r="DU53" s="127"/>
      <c r="DV53" s="127"/>
      <c r="DW53" s="127"/>
      <c r="DX53" s="127"/>
      <c r="DY53" s="127"/>
      <c r="DZ53" s="127"/>
      <c r="EA53" s="127"/>
      <c r="EB53" s="127"/>
      <c r="EC53" s="127"/>
      <c r="ED53" s="127"/>
      <c r="EE53" s="127"/>
      <c r="EF53" s="127"/>
      <c r="EG53" s="127"/>
      <c r="EH53" s="127">
        <f>データ!BS7</f>
        <v>20.6</v>
      </c>
      <c r="EI53" s="127"/>
      <c r="EJ53" s="127"/>
      <c r="EK53" s="127"/>
      <c r="EL53" s="127"/>
      <c r="EM53" s="127"/>
      <c r="EN53" s="127"/>
      <c r="EO53" s="127"/>
      <c r="EP53" s="127"/>
      <c r="EQ53" s="127"/>
      <c r="ER53" s="127"/>
      <c r="ES53" s="127"/>
      <c r="ET53" s="127"/>
      <c r="EU53" s="127"/>
      <c r="EV53" s="127">
        <f>データ!BT7</f>
        <v>19.8</v>
      </c>
      <c r="EW53" s="127"/>
      <c r="EX53" s="127"/>
      <c r="EY53" s="127"/>
      <c r="EZ53" s="127"/>
      <c r="FA53" s="127"/>
      <c r="FB53" s="127"/>
      <c r="FC53" s="127"/>
      <c r="FD53" s="127"/>
      <c r="FE53" s="127"/>
      <c r="FF53" s="127"/>
      <c r="FG53" s="127"/>
      <c r="FH53" s="127"/>
      <c r="FI53" s="127"/>
      <c r="FJ53" s="127">
        <f>データ!BU7</f>
        <v>20.9</v>
      </c>
      <c r="FK53" s="127"/>
      <c r="FL53" s="127"/>
      <c r="FM53" s="127"/>
      <c r="FN53" s="127"/>
      <c r="FO53" s="127"/>
      <c r="FP53" s="127"/>
      <c r="FQ53" s="127"/>
      <c r="FR53" s="127"/>
      <c r="FS53" s="127"/>
      <c r="FT53" s="127"/>
      <c r="FU53" s="127"/>
      <c r="FV53" s="127"/>
      <c r="FW53" s="127"/>
      <c r="FX53" s="4"/>
      <c r="FY53" s="4"/>
      <c r="FZ53" s="4"/>
      <c r="GA53" s="4"/>
      <c r="GB53" s="4"/>
      <c r="GC53" s="4"/>
      <c r="GD53" s="4"/>
      <c r="GE53" s="4"/>
      <c r="GF53" s="4"/>
      <c r="GG53" s="4"/>
      <c r="GH53" s="4"/>
      <c r="GI53" s="4"/>
      <c r="GJ53" s="4"/>
      <c r="GK53" s="126" t="s">
        <v>27</v>
      </c>
      <c r="GL53" s="126"/>
      <c r="GM53" s="126"/>
      <c r="GN53" s="126"/>
      <c r="GO53" s="126"/>
      <c r="GP53" s="126"/>
      <c r="GQ53" s="126"/>
      <c r="GR53" s="126"/>
      <c r="GS53" s="126"/>
      <c r="GT53" s="127">
        <f>データ!CB7</f>
        <v>40.1</v>
      </c>
      <c r="GU53" s="127"/>
      <c r="GV53" s="127"/>
      <c r="GW53" s="127"/>
      <c r="GX53" s="127"/>
      <c r="GY53" s="127"/>
      <c r="GZ53" s="127"/>
      <c r="HA53" s="127"/>
      <c r="HB53" s="127"/>
      <c r="HC53" s="127"/>
      <c r="HD53" s="127"/>
      <c r="HE53" s="127"/>
      <c r="HF53" s="127"/>
      <c r="HG53" s="127"/>
      <c r="HH53" s="127">
        <f>データ!CC7</f>
        <v>43.8</v>
      </c>
      <c r="HI53" s="127"/>
      <c r="HJ53" s="127"/>
      <c r="HK53" s="127"/>
      <c r="HL53" s="127"/>
      <c r="HM53" s="127"/>
      <c r="HN53" s="127"/>
      <c r="HO53" s="127"/>
      <c r="HP53" s="127"/>
      <c r="HQ53" s="127"/>
      <c r="HR53" s="127"/>
      <c r="HS53" s="127"/>
      <c r="HT53" s="127"/>
      <c r="HU53" s="127"/>
      <c r="HV53" s="127">
        <f>データ!CD7</f>
        <v>49.4</v>
      </c>
      <c r="HW53" s="127"/>
      <c r="HX53" s="127"/>
      <c r="HY53" s="127"/>
      <c r="HZ53" s="127"/>
      <c r="IA53" s="127"/>
      <c r="IB53" s="127"/>
      <c r="IC53" s="127"/>
      <c r="ID53" s="127"/>
      <c r="IE53" s="127"/>
      <c r="IF53" s="127"/>
      <c r="IG53" s="127"/>
      <c r="IH53" s="127"/>
      <c r="II53" s="127"/>
      <c r="IJ53" s="127">
        <f>データ!CE7</f>
        <v>49.6</v>
      </c>
      <c r="IK53" s="127"/>
      <c r="IL53" s="127"/>
      <c r="IM53" s="127"/>
      <c r="IN53" s="127"/>
      <c r="IO53" s="127"/>
      <c r="IP53" s="127"/>
      <c r="IQ53" s="127"/>
      <c r="IR53" s="127"/>
      <c r="IS53" s="127"/>
      <c r="IT53" s="127"/>
      <c r="IU53" s="127"/>
      <c r="IV53" s="127"/>
      <c r="IW53" s="127"/>
      <c r="IX53" s="127">
        <f>データ!CF7</f>
        <v>45.3</v>
      </c>
      <c r="IY53" s="127"/>
      <c r="IZ53" s="127"/>
      <c r="JA53" s="127"/>
      <c r="JB53" s="127"/>
      <c r="JC53" s="127"/>
      <c r="JD53" s="127"/>
      <c r="JE53" s="127"/>
      <c r="JF53" s="127"/>
      <c r="JG53" s="127"/>
      <c r="JH53" s="127"/>
      <c r="JI53" s="127"/>
      <c r="JJ53" s="127"/>
      <c r="JK53" s="127"/>
      <c r="JL53" s="4"/>
      <c r="JM53" s="4"/>
      <c r="JN53" s="4"/>
      <c r="JO53" s="4"/>
      <c r="JP53" s="4"/>
      <c r="JQ53" s="4"/>
      <c r="JR53" s="4"/>
      <c r="JS53" s="4"/>
      <c r="JT53" s="4"/>
      <c r="JU53" s="4"/>
      <c r="JV53" s="4"/>
      <c r="JW53" s="4"/>
      <c r="JX53" s="4"/>
      <c r="JY53" s="126" t="s">
        <v>27</v>
      </c>
      <c r="JZ53" s="126"/>
      <c r="KA53" s="126"/>
      <c r="KB53" s="126"/>
      <c r="KC53" s="126"/>
      <c r="KD53" s="126"/>
      <c r="KE53" s="126"/>
      <c r="KF53" s="126"/>
      <c r="KG53" s="126"/>
      <c r="KH53" s="128">
        <f>データ!CM7</f>
        <v>-4864</v>
      </c>
      <c r="KI53" s="128"/>
      <c r="KJ53" s="128"/>
      <c r="KK53" s="128"/>
      <c r="KL53" s="128"/>
      <c r="KM53" s="128"/>
      <c r="KN53" s="128"/>
      <c r="KO53" s="128"/>
      <c r="KP53" s="128"/>
      <c r="KQ53" s="128"/>
      <c r="KR53" s="128"/>
      <c r="KS53" s="128"/>
      <c r="KT53" s="128"/>
      <c r="KU53" s="128"/>
      <c r="KV53" s="128">
        <f>データ!CN7</f>
        <v>-3264</v>
      </c>
      <c r="KW53" s="128"/>
      <c r="KX53" s="128"/>
      <c r="KY53" s="128"/>
      <c r="KZ53" s="128"/>
      <c r="LA53" s="128"/>
      <c r="LB53" s="128"/>
      <c r="LC53" s="128"/>
      <c r="LD53" s="128"/>
      <c r="LE53" s="128"/>
      <c r="LF53" s="128"/>
      <c r="LG53" s="128"/>
      <c r="LH53" s="128"/>
      <c r="LI53" s="128"/>
      <c r="LJ53" s="128">
        <f>データ!CO7</f>
        <v>-24429</v>
      </c>
      <c r="LK53" s="128"/>
      <c r="LL53" s="128"/>
      <c r="LM53" s="128"/>
      <c r="LN53" s="128"/>
      <c r="LO53" s="128"/>
      <c r="LP53" s="128"/>
      <c r="LQ53" s="128"/>
      <c r="LR53" s="128"/>
      <c r="LS53" s="128"/>
      <c r="LT53" s="128"/>
      <c r="LU53" s="128"/>
      <c r="LV53" s="128"/>
      <c r="LW53" s="128"/>
      <c r="LX53" s="128">
        <f>データ!CP7</f>
        <v>-59885</v>
      </c>
      <c r="LY53" s="128"/>
      <c r="LZ53" s="128"/>
      <c r="MA53" s="128"/>
      <c r="MB53" s="128"/>
      <c r="MC53" s="128"/>
      <c r="MD53" s="128"/>
      <c r="ME53" s="128"/>
      <c r="MF53" s="128"/>
      <c r="MG53" s="128"/>
      <c r="MH53" s="128"/>
      <c r="MI53" s="128"/>
      <c r="MJ53" s="128"/>
      <c r="MK53" s="128"/>
      <c r="ML53" s="128">
        <f>データ!CQ7</f>
        <v>14960</v>
      </c>
      <c r="MM53" s="128"/>
      <c r="MN53" s="128"/>
      <c r="MO53" s="128"/>
      <c r="MP53" s="128"/>
      <c r="MQ53" s="128"/>
      <c r="MR53" s="128"/>
      <c r="MS53" s="128"/>
      <c r="MT53" s="128"/>
      <c r="MU53" s="128"/>
      <c r="MV53" s="128"/>
      <c r="MW53" s="128"/>
      <c r="MX53" s="128"/>
      <c r="MY53" s="128"/>
      <c r="MZ53" s="4"/>
      <c r="NA53" s="4"/>
      <c r="NB53" s="4"/>
      <c r="NC53" s="4"/>
      <c r="ND53" s="4"/>
      <c r="NE53" s="4"/>
      <c r="NF53" s="4"/>
      <c r="NG53" s="22"/>
      <c r="NH53" s="2"/>
      <c r="NI53" s="119"/>
      <c r="NJ53" s="120"/>
      <c r="NK53" s="120"/>
      <c r="NL53" s="120"/>
      <c r="NM53" s="120"/>
      <c r="NN53" s="120"/>
      <c r="NO53" s="120"/>
      <c r="NP53" s="120"/>
      <c r="NQ53" s="120"/>
      <c r="NR53" s="120"/>
      <c r="NS53" s="120"/>
      <c r="NT53" s="120"/>
      <c r="NU53" s="120"/>
      <c r="NV53" s="120"/>
      <c r="NW53" s="121"/>
    </row>
    <row r="54" spans="1:387" ht="13.5" customHeight="1" x14ac:dyDescent="0.15">
      <c r="A54" s="2"/>
      <c r="B54" s="21"/>
      <c r="C54" s="4"/>
      <c r="D54" s="4"/>
      <c r="E54" s="4"/>
      <c r="F54" s="4"/>
      <c r="G54" s="4"/>
      <c r="H54" s="4"/>
      <c r="I54" s="126" t="s">
        <v>29</v>
      </c>
      <c r="J54" s="126"/>
      <c r="K54" s="126"/>
      <c r="L54" s="126"/>
      <c r="M54" s="126"/>
      <c r="N54" s="126"/>
      <c r="O54" s="126"/>
      <c r="P54" s="126"/>
      <c r="Q54" s="126"/>
      <c r="R54" s="127">
        <f>データ!BK7</f>
        <v>31.3</v>
      </c>
      <c r="S54" s="127"/>
      <c r="T54" s="127"/>
      <c r="U54" s="127"/>
      <c r="V54" s="127"/>
      <c r="W54" s="127"/>
      <c r="X54" s="127"/>
      <c r="Y54" s="127"/>
      <c r="Z54" s="127"/>
      <c r="AA54" s="127"/>
      <c r="AB54" s="127"/>
      <c r="AC54" s="127"/>
      <c r="AD54" s="127"/>
      <c r="AE54" s="127"/>
      <c r="AF54" s="127">
        <f>データ!BL7</f>
        <v>31.6</v>
      </c>
      <c r="AG54" s="127"/>
      <c r="AH54" s="127"/>
      <c r="AI54" s="127"/>
      <c r="AJ54" s="127"/>
      <c r="AK54" s="127"/>
      <c r="AL54" s="127"/>
      <c r="AM54" s="127"/>
      <c r="AN54" s="127"/>
      <c r="AO54" s="127"/>
      <c r="AP54" s="127"/>
      <c r="AQ54" s="127"/>
      <c r="AR54" s="127"/>
      <c r="AS54" s="127"/>
      <c r="AT54" s="127">
        <f>データ!BM7</f>
        <v>33.1</v>
      </c>
      <c r="AU54" s="127"/>
      <c r="AV54" s="127"/>
      <c r="AW54" s="127"/>
      <c r="AX54" s="127"/>
      <c r="AY54" s="127"/>
      <c r="AZ54" s="127"/>
      <c r="BA54" s="127"/>
      <c r="BB54" s="127"/>
      <c r="BC54" s="127"/>
      <c r="BD54" s="127"/>
      <c r="BE54" s="127"/>
      <c r="BF54" s="127"/>
      <c r="BG54" s="127"/>
      <c r="BH54" s="127">
        <f>データ!BN7</f>
        <v>33.799999999999997</v>
      </c>
      <c r="BI54" s="127"/>
      <c r="BJ54" s="127"/>
      <c r="BK54" s="127"/>
      <c r="BL54" s="127"/>
      <c r="BM54" s="127"/>
      <c r="BN54" s="127"/>
      <c r="BO54" s="127"/>
      <c r="BP54" s="127"/>
      <c r="BQ54" s="127"/>
      <c r="BR54" s="127"/>
      <c r="BS54" s="127"/>
      <c r="BT54" s="127"/>
      <c r="BU54" s="127"/>
      <c r="BV54" s="127">
        <f>データ!BO7</f>
        <v>31.6</v>
      </c>
      <c r="BW54" s="127"/>
      <c r="BX54" s="127"/>
      <c r="BY54" s="127"/>
      <c r="BZ54" s="127"/>
      <c r="CA54" s="127"/>
      <c r="CB54" s="127"/>
      <c r="CC54" s="127"/>
      <c r="CD54" s="127"/>
      <c r="CE54" s="127"/>
      <c r="CF54" s="127"/>
      <c r="CG54" s="127"/>
      <c r="CH54" s="127"/>
      <c r="CI54" s="127"/>
      <c r="CJ54" s="4"/>
      <c r="CK54" s="4"/>
      <c r="CL54" s="4"/>
      <c r="CM54" s="4"/>
      <c r="CN54" s="4"/>
      <c r="CO54" s="4"/>
      <c r="CP54" s="4"/>
      <c r="CQ54" s="4"/>
      <c r="CR54" s="4"/>
      <c r="CS54" s="4"/>
      <c r="CT54" s="4"/>
      <c r="CU54" s="4"/>
      <c r="CV54" s="4"/>
      <c r="CW54" s="126" t="s">
        <v>29</v>
      </c>
      <c r="CX54" s="126"/>
      <c r="CY54" s="126"/>
      <c r="CZ54" s="126"/>
      <c r="DA54" s="126"/>
      <c r="DB54" s="126"/>
      <c r="DC54" s="126"/>
      <c r="DD54" s="126"/>
      <c r="DE54" s="126"/>
      <c r="DF54" s="127">
        <f>データ!BV7</f>
        <v>28.8</v>
      </c>
      <c r="DG54" s="127"/>
      <c r="DH54" s="127"/>
      <c r="DI54" s="127"/>
      <c r="DJ54" s="127"/>
      <c r="DK54" s="127"/>
      <c r="DL54" s="127"/>
      <c r="DM54" s="127"/>
      <c r="DN54" s="127"/>
      <c r="DO54" s="127"/>
      <c r="DP54" s="127"/>
      <c r="DQ54" s="127"/>
      <c r="DR54" s="127"/>
      <c r="DS54" s="127"/>
      <c r="DT54" s="127">
        <f>データ!BW7</f>
        <v>29.3</v>
      </c>
      <c r="DU54" s="127"/>
      <c r="DV54" s="127"/>
      <c r="DW54" s="127"/>
      <c r="DX54" s="127"/>
      <c r="DY54" s="127"/>
      <c r="DZ54" s="127"/>
      <c r="EA54" s="127"/>
      <c r="EB54" s="127"/>
      <c r="EC54" s="127"/>
      <c r="ED54" s="127"/>
      <c r="EE54" s="127"/>
      <c r="EF54" s="127"/>
      <c r="EG54" s="127"/>
      <c r="EH54" s="127">
        <f>データ!BX7</f>
        <v>30.2</v>
      </c>
      <c r="EI54" s="127"/>
      <c r="EJ54" s="127"/>
      <c r="EK54" s="127"/>
      <c r="EL54" s="127"/>
      <c r="EM54" s="127"/>
      <c r="EN54" s="127"/>
      <c r="EO54" s="127"/>
      <c r="EP54" s="127"/>
      <c r="EQ54" s="127"/>
      <c r="ER54" s="127"/>
      <c r="ES54" s="127"/>
      <c r="ET54" s="127"/>
      <c r="EU54" s="127"/>
      <c r="EV54" s="127">
        <f>データ!BY7</f>
        <v>28</v>
      </c>
      <c r="EW54" s="127"/>
      <c r="EX54" s="127"/>
      <c r="EY54" s="127"/>
      <c r="EZ54" s="127"/>
      <c r="FA54" s="127"/>
      <c r="FB54" s="127"/>
      <c r="FC54" s="127"/>
      <c r="FD54" s="127"/>
      <c r="FE54" s="127"/>
      <c r="FF54" s="127"/>
      <c r="FG54" s="127"/>
      <c r="FH54" s="127"/>
      <c r="FI54" s="127"/>
      <c r="FJ54" s="127">
        <f>データ!BZ7</f>
        <v>26.1</v>
      </c>
      <c r="FK54" s="127"/>
      <c r="FL54" s="127"/>
      <c r="FM54" s="127"/>
      <c r="FN54" s="127"/>
      <c r="FO54" s="127"/>
      <c r="FP54" s="127"/>
      <c r="FQ54" s="127"/>
      <c r="FR54" s="127"/>
      <c r="FS54" s="127"/>
      <c r="FT54" s="127"/>
      <c r="FU54" s="127"/>
      <c r="FV54" s="127"/>
      <c r="FW54" s="127"/>
      <c r="FX54" s="4"/>
      <c r="FY54" s="4"/>
      <c r="FZ54" s="4"/>
      <c r="GA54" s="4"/>
      <c r="GB54" s="4"/>
      <c r="GC54" s="4"/>
      <c r="GD54" s="4"/>
      <c r="GE54" s="4"/>
      <c r="GF54" s="4"/>
      <c r="GG54" s="4"/>
      <c r="GH54" s="4"/>
      <c r="GI54" s="4"/>
      <c r="GJ54" s="4"/>
      <c r="GK54" s="126" t="s">
        <v>29</v>
      </c>
      <c r="GL54" s="126"/>
      <c r="GM54" s="126"/>
      <c r="GN54" s="126"/>
      <c r="GO54" s="126"/>
      <c r="GP54" s="126"/>
      <c r="GQ54" s="126"/>
      <c r="GR54" s="126"/>
      <c r="GS54" s="126"/>
      <c r="GT54" s="127">
        <f>データ!CG7</f>
        <v>18.600000000000001</v>
      </c>
      <c r="GU54" s="127"/>
      <c r="GV54" s="127"/>
      <c r="GW54" s="127"/>
      <c r="GX54" s="127"/>
      <c r="GY54" s="127"/>
      <c r="GZ54" s="127"/>
      <c r="HA54" s="127"/>
      <c r="HB54" s="127"/>
      <c r="HC54" s="127"/>
      <c r="HD54" s="127"/>
      <c r="HE54" s="127"/>
      <c r="HF54" s="127"/>
      <c r="HG54" s="127"/>
      <c r="HH54" s="127">
        <f>データ!CH7</f>
        <v>29.3</v>
      </c>
      <c r="HI54" s="127"/>
      <c r="HJ54" s="127"/>
      <c r="HK54" s="127"/>
      <c r="HL54" s="127"/>
      <c r="HM54" s="127"/>
      <c r="HN54" s="127"/>
      <c r="HO54" s="127"/>
      <c r="HP54" s="127"/>
      <c r="HQ54" s="127"/>
      <c r="HR54" s="127"/>
      <c r="HS54" s="127"/>
      <c r="HT54" s="127"/>
      <c r="HU54" s="127"/>
      <c r="HV54" s="127">
        <f>データ!CI7</f>
        <v>17.2</v>
      </c>
      <c r="HW54" s="127"/>
      <c r="HX54" s="127"/>
      <c r="HY54" s="127"/>
      <c r="HZ54" s="127"/>
      <c r="IA54" s="127"/>
      <c r="IB54" s="127"/>
      <c r="IC54" s="127"/>
      <c r="ID54" s="127"/>
      <c r="IE54" s="127"/>
      <c r="IF54" s="127"/>
      <c r="IG54" s="127"/>
      <c r="IH54" s="127"/>
      <c r="II54" s="127"/>
      <c r="IJ54" s="127">
        <f>データ!CJ7</f>
        <v>15.2</v>
      </c>
      <c r="IK54" s="127"/>
      <c r="IL54" s="127"/>
      <c r="IM54" s="127"/>
      <c r="IN54" s="127"/>
      <c r="IO54" s="127"/>
      <c r="IP54" s="127"/>
      <c r="IQ54" s="127"/>
      <c r="IR54" s="127"/>
      <c r="IS54" s="127"/>
      <c r="IT54" s="127"/>
      <c r="IU54" s="127"/>
      <c r="IV54" s="127"/>
      <c r="IW54" s="127"/>
      <c r="IX54" s="127">
        <f>データ!CK7</f>
        <v>-279.7</v>
      </c>
      <c r="IY54" s="127"/>
      <c r="IZ54" s="127"/>
      <c r="JA54" s="127"/>
      <c r="JB54" s="127"/>
      <c r="JC54" s="127"/>
      <c r="JD54" s="127"/>
      <c r="JE54" s="127"/>
      <c r="JF54" s="127"/>
      <c r="JG54" s="127"/>
      <c r="JH54" s="127"/>
      <c r="JI54" s="127"/>
      <c r="JJ54" s="127"/>
      <c r="JK54" s="127"/>
      <c r="JL54" s="4"/>
      <c r="JM54" s="4"/>
      <c r="JN54" s="4"/>
      <c r="JO54" s="4"/>
      <c r="JP54" s="4"/>
      <c r="JQ54" s="4"/>
      <c r="JR54" s="4"/>
      <c r="JS54" s="4"/>
      <c r="JT54" s="4"/>
      <c r="JU54" s="4"/>
      <c r="JV54" s="4"/>
      <c r="JW54" s="4"/>
      <c r="JX54" s="4"/>
      <c r="JY54" s="126" t="s">
        <v>29</v>
      </c>
      <c r="JZ54" s="126"/>
      <c r="KA54" s="126"/>
      <c r="KB54" s="126"/>
      <c r="KC54" s="126"/>
      <c r="KD54" s="126"/>
      <c r="KE54" s="126"/>
      <c r="KF54" s="126"/>
      <c r="KG54" s="126"/>
      <c r="KH54" s="129">
        <f>データ!CR7</f>
        <v>3486</v>
      </c>
      <c r="KI54" s="130"/>
      <c r="KJ54" s="130"/>
      <c r="KK54" s="130"/>
      <c r="KL54" s="130"/>
      <c r="KM54" s="130"/>
      <c r="KN54" s="130"/>
      <c r="KO54" s="130"/>
      <c r="KP54" s="130"/>
      <c r="KQ54" s="130"/>
      <c r="KR54" s="130"/>
      <c r="KS54" s="130"/>
      <c r="KT54" s="130"/>
      <c r="KU54" s="131"/>
      <c r="KV54" s="129">
        <f>データ!CS7</f>
        <v>9064</v>
      </c>
      <c r="KW54" s="130"/>
      <c r="KX54" s="130"/>
      <c r="KY54" s="130"/>
      <c r="KZ54" s="130"/>
      <c r="LA54" s="130"/>
      <c r="LB54" s="130"/>
      <c r="LC54" s="130"/>
      <c r="LD54" s="130"/>
      <c r="LE54" s="130"/>
      <c r="LF54" s="130"/>
      <c r="LG54" s="130"/>
      <c r="LH54" s="130"/>
      <c r="LI54" s="131"/>
      <c r="LJ54" s="129">
        <f>データ!CT7</f>
        <v>2276</v>
      </c>
      <c r="LK54" s="130"/>
      <c r="LL54" s="130"/>
      <c r="LM54" s="130"/>
      <c r="LN54" s="130"/>
      <c r="LO54" s="130"/>
      <c r="LP54" s="130"/>
      <c r="LQ54" s="130"/>
      <c r="LR54" s="130"/>
      <c r="LS54" s="130"/>
      <c r="LT54" s="130"/>
      <c r="LU54" s="130"/>
      <c r="LV54" s="130"/>
      <c r="LW54" s="131"/>
      <c r="LX54" s="129">
        <f>データ!CU7</f>
        <v>-8016</v>
      </c>
      <c r="LY54" s="130"/>
      <c r="LZ54" s="130"/>
      <c r="MA54" s="130"/>
      <c r="MB54" s="130"/>
      <c r="MC54" s="130"/>
      <c r="MD54" s="130"/>
      <c r="ME54" s="130"/>
      <c r="MF54" s="130"/>
      <c r="MG54" s="130"/>
      <c r="MH54" s="130"/>
      <c r="MI54" s="130"/>
      <c r="MJ54" s="130"/>
      <c r="MK54" s="131"/>
      <c r="ML54" s="129">
        <f>データ!CV7</f>
        <v>7024</v>
      </c>
      <c r="MM54" s="130"/>
      <c r="MN54" s="130"/>
      <c r="MO54" s="130"/>
      <c r="MP54" s="130"/>
      <c r="MQ54" s="130"/>
      <c r="MR54" s="130"/>
      <c r="MS54" s="130"/>
      <c r="MT54" s="130"/>
      <c r="MU54" s="130"/>
      <c r="MV54" s="130"/>
      <c r="MW54" s="130"/>
      <c r="MX54" s="130"/>
      <c r="MY54" s="131"/>
      <c r="MZ54" s="4"/>
      <c r="NA54" s="4"/>
      <c r="NB54" s="4"/>
      <c r="NC54" s="4"/>
      <c r="ND54" s="4"/>
      <c r="NE54" s="4"/>
      <c r="NF54" s="4"/>
      <c r="NG54" s="22"/>
      <c r="NH54" s="2"/>
      <c r="NI54" s="119"/>
      <c r="NJ54" s="120"/>
      <c r="NK54" s="120"/>
      <c r="NL54" s="120"/>
      <c r="NM54" s="120"/>
      <c r="NN54" s="120"/>
      <c r="NO54" s="120"/>
      <c r="NP54" s="120"/>
      <c r="NQ54" s="120"/>
      <c r="NR54" s="120"/>
      <c r="NS54" s="120"/>
      <c r="NT54" s="120"/>
      <c r="NU54" s="120"/>
      <c r="NV54" s="120"/>
      <c r="NW54" s="121"/>
    </row>
    <row r="55" spans="1:387" ht="13.5" customHeight="1" x14ac:dyDescent="0.15">
      <c r="A55" s="2"/>
      <c r="B55" s="21"/>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4"/>
      <c r="BK55" s="4"/>
      <c r="BL55" s="4"/>
      <c r="BM55" s="4"/>
      <c r="BN55" s="4"/>
      <c r="BO55" s="4"/>
      <c r="BP55" s="4"/>
      <c r="BQ55" s="4"/>
      <c r="BR55" s="4"/>
      <c r="BS55" s="4"/>
      <c r="BT55" s="4"/>
      <c r="BU55" s="4"/>
      <c r="BV55" s="4"/>
      <c r="BW55" s="4"/>
      <c r="BX55" s="4"/>
      <c r="BY55" s="4"/>
      <c r="BZ55" s="4"/>
      <c r="CA55" s="4"/>
      <c r="CB55" s="4"/>
      <c r="CC55" s="4"/>
      <c r="CD55" s="4"/>
      <c r="CE55" s="4"/>
      <c r="CF55" s="4"/>
      <c r="CG55" s="4"/>
      <c r="CH55" s="4"/>
      <c r="CI55" s="4"/>
      <c r="CJ55" s="4"/>
      <c r="CK55" s="4"/>
      <c r="CL55" s="4"/>
      <c r="CM55" s="4"/>
      <c r="CN55" s="4"/>
      <c r="CO55" s="4"/>
      <c r="CP55" s="4"/>
      <c r="CQ55" s="4"/>
      <c r="CR55" s="4"/>
      <c r="CS55" s="4"/>
      <c r="CT55" s="4"/>
      <c r="CU55" s="4"/>
      <c r="CV55" s="4"/>
      <c r="CW55" s="4"/>
      <c r="CX55" s="4"/>
      <c r="CY55" s="4"/>
      <c r="CZ55" s="4"/>
      <c r="DA55" s="4"/>
      <c r="DB55" s="4"/>
      <c r="DC55" s="4"/>
      <c r="DD55" s="4"/>
      <c r="DE55" s="4"/>
      <c r="DF55" s="4"/>
      <c r="DG55" s="4"/>
      <c r="DH55" s="4"/>
      <c r="DI55" s="4"/>
      <c r="DJ55" s="4"/>
      <c r="DK55" s="4"/>
      <c r="DL55" s="4"/>
      <c r="DM55" s="4"/>
      <c r="DN55" s="4"/>
      <c r="DO55" s="4"/>
      <c r="DP55" s="4"/>
      <c r="DQ55" s="4"/>
      <c r="DR55" s="4"/>
      <c r="DS55" s="4"/>
      <c r="DT55" s="4"/>
      <c r="DU55" s="4"/>
      <c r="DV55" s="4"/>
      <c r="DW55" s="4"/>
      <c r="DX55" s="4"/>
      <c r="DY55" s="4"/>
      <c r="DZ55" s="4"/>
      <c r="EA55" s="4"/>
      <c r="EB55" s="4"/>
      <c r="EC55" s="4"/>
      <c r="ED55" s="4"/>
      <c r="EE55" s="4"/>
      <c r="EF55" s="4"/>
      <c r="EG55" s="4"/>
      <c r="EH55" s="4"/>
      <c r="EI55" s="4"/>
      <c r="EJ55" s="4"/>
      <c r="EK55" s="4"/>
      <c r="EL55" s="4"/>
      <c r="EM55" s="4"/>
      <c r="EN55" s="4"/>
      <c r="EO55" s="4"/>
      <c r="EP55" s="4"/>
      <c r="EQ55" s="4"/>
      <c r="ER55" s="4"/>
      <c r="ES55" s="4"/>
      <c r="ET55" s="4"/>
      <c r="EU55" s="4"/>
      <c r="EV55" s="4"/>
      <c r="EW55" s="4"/>
      <c r="EX55" s="4"/>
      <c r="EY55" s="4"/>
      <c r="EZ55" s="4"/>
      <c r="FA55" s="4"/>
      <c r="FB55" s="4"/>
      <c r="FC55" s="4"/>
      <c r="FD55" s="4"/>
      <c r="FE55" s="4"/>
      <c r="FF55" s="4"/>
      <c r="FG55" s="4"/>
      <c r="FH55" s="4"/>
      <c r="FI55" s="4"/>
      <c r="FJ55" s="4"/>
      <c r="FK55" s="4"/>
      <c r="FL55" s="4"/>
      <c r="FM55" s="4"/>
      <c r="FN55" s="4"/>
      <c r="FO55" s="4"/>
      <c r="FP55" s="4"/>
      <c r="FQ55" s="4"/>
      <c r="FR55" s="4"/>
      <c r="FS55" s="4"/>
      <c r="FT55" s="4"/>
      <c r="FU55" s="4"/>
      <c r="FV55" s="4"/>
      <c r="FW55" s="4"/>
      <c r="FX55" s="4"/>
      <c r="FY55" s="4"/>
      <c r="FZ55" s="4"/>
      <c r="GA55" s="4"/>
      <c r="GB55" s="4"/>
      <c r="GC55" s="4"/>
      <c r="GD55" s="4"/>
      <c r="GE55" s="4"/>
      <c r="GF55" s="4"/>
      <c r="GG55" s="4"/>
      <c r="GH55" s="4"/>
      <c r="GI55" s="4"/>
      <c r="GJ55" s="4"/>
      <c r="GK55" s="4"/>
      <c r="GL55" s="4"/>
      <c r="GM55" s="4"/>
      <c r="GN55" s="4"/>
      <c r="GO55" s="4"/>
      <c r="GP55" s="4"/>
      <c r="GQ55" s="4"/>
      <c r="GR55" s="4"/>
      <c r="GS55" s="4"/>
      <c r="GT55" s="4"/>
      <c r="GU55" s="4"/>
      <c r="GV55" s="4"/>
      <c r="GW55" s="4"/>
      <c r="GX55" s="4"/>
      <c r="GY55" s="4"/>
      <c r="GZ55" s="4"/>
      <c r="HA55" s="4"/>
      <c r="HB55" s="4"/>
      <c r="HC55" s="4"/>
      <c r="HD55" s="4"/>
      <c r="HE55" s="4"/>
      <c r="HF55" s="4"/>
      <c r="HG55" s="4"/>
      <c r="HH55" s="4"/>
      <c r="HI55" s="4"/>
      <c r="HJ55" s="4"/>
      <c r="HK55" s="4"/>
      <c r="HL55" s="4"/>
      <c r="HM55" s="4"/>
      <c r="HN55" s="4"/>
      <c r="HO55" s="4"/>
      <c r="HP55" s="4"/>
      <c r="HQ55" s="4"/>
      <c r="HR55" s="4"/>
      <c r="HS55" s="4"/>
      <c r="HT55" s="4"/>
      <c r="HU55" s="4"/>
      <c r="HV55" s="4"/>
      <c r="HW55" s="4"/>
      <c r="HX55" s="4"/>
      <c r="HY55" s="4"/>
      <c r="HZ55" s="4"/>
      <c r="IA55" s="4"/>
      <c r="IB55" s="4"/>
      <c r="IC55" s="4"/>
      <c r="ID55" s="4"/>
      <c r="IE55" s="4"/>
      <c r="IF55" s="4"/>
      <c r="IG55" s="4"/>
      <c r="IH55" s="4"/>
      <c r="II55" s="4"/>
      <c r="IJ55" s="4"/>
      <c r="IK55" s="4"/>
      <c r="IL55" s="4"/>
      <c r="IM55" s="4"/>
      <c r="IN55" s="4"/>
      <c r="IO55" s="4"/>
      <c r="IP55" s="4"/>
      <c r="IQ55" s="4"/>
      <c r="IR55" s="4"/>
      <c r="IS55" s="4"/>
      <c r="IT55" s="4"/>
      <c r="IU55" s="4"/>
      <c r="IV55" s="4"/>
      <c r="IW55" s="4"/>
      <c r="IX55" s="4"/>
      <c r="IY55" s="4"/>
      <c r="IZ55" s="4"/>
      <c r="JA55" s="4"/>
      <c r="JB55" s="4"/>
      <c r="JC55" s="4"/>
      <c r="JD55" s="4"/>
      <c r="JE55" s="4"/>
      <c r="JF55" s="4"/>
      <c r="JG55" s="4"/>
      <c r="JH55" s="4"/>
      <c r="JI55" s="4"/>
      <c r="JJ55" s="4"/>
      <c r="JK55" s="4"/>
      <c r="JL55" s="4"/>
      <c r="JM55" s="4"/>
      <c r="JN55" s="4"/>
      <c r="JO55" s="4"/>
      <c r="JP55" s="4"/>
      <c r="JQ55" s="4"/>
      <c r="JR55" s="4"/>
      <c r="JS55" s="4"/>
      <c r="JT55" s="4"/>
      <c r="JU55" s="4"/>
      <c r="JV55" s="4"/>
      <c r="JW55" s="4"/>
      <c r="JX55" s="4"/>
      <c r="JY55" s="4"/>
      <c r="JZ55" s="4"/>
      <c r="KA55" s="4"/>
      <c r="KB55" s="4"/>
      <c r="KC55" s="4"/>
      <c r="KD55" s="4"/>
      <c r="KE55" s="4"/>
      <c r="KF55" s="4"/>
      <c r="KG55" s="4"/>
      <c r="KH55" s="4"/>
      <c r="KI55" s="4"/>
      <c r="KJ55" s="4"/>
      <c r="KK55" s="4"/>
      <c r="KL55" s="4"/>
      <c r="KM55" s="4"/>
      <c r="KN55" s="4"/>
      <c r="KO55" s="4"/>
      <c r="KP55" s="4"/>
      <c r="KQ55" s="4"/>
      <c r="KR55" s="4"/>
      <c r="KS55" s="4"/>
      <c r="KT55" s="4"/>
      <c r="KU55" s="4"/>
      <c r="KV55" s="4"/>
      <c r="KW55" s="4"/>
      <c r="KX55" s="4"/>
      <c r="KY55" s="4"/>
      <c r="KZ55" s="4"/>
      <c r="LA55" s="4"/>
      <c r="LB55" s="4"/>
      <c r="LC55" s="4"/>
      <c r="LD55" s="4"/>
      <c r="LE55" s="4"/>
      <c r="LF55" s="4"/>
      <c r="LG55" s="4"/>
      <c r="LH55" s="4"/>
      <c r="LI55" s="4"/>
      <c r="LJ55" s="4"/>
      <c r="LK55" s="4"/>
      <c r="LL55" s="4"/>
      <c r="LM55" s="4"/>
      <c r="LN55" s="4"/>
      <c r="LO55" s="4"/>
      <c r="LP55" s="4"/>
      <c r="LQ55" s="4"/>
      <c r="LR55" s="4"/>
      <c r="LS55" s="4"/>
      <c r="LT55" s="4"/>
      <c r="LU55" s="4"/>
      <c r="LV55" s="4"/>
      <c r="LW55" s="4"/>
      <c r="LX55" s="4"/>
      <c r="LY55" s="4"/>
      <c r="LZ55" s="4"/>
      <c r="MA55" s="4"/>
      <c r="MB55" s="4"/>
      <c r="MC55" s="4"/>
      <c r="MD55" s="4"/>
      <c r="ME55" s="4"/>
      <c r="MF55" s="4"/>
      <c r="MG55" s="4"/>
      <c r="MH55" s="4"/>
      <c r="MI55" s="4"/>
      <c r="MJ55" s="4"/>
      <c r="MK55" s="4"/>
      <c r="ML55" s="4"/>
      <c r="MM55" s="4"/>
      <c r="MN55" s="4"/>
      <c r="MO55" s="4"/>
      <c r="MP55" s="4"/>
      <c r="MQ55" s="4"/>
      <c r="MR55" s="4"/>
      <c r="MS55" s="4"/>
      <c r="MT55" s="4"/>
      <c r="MU55" s="4"/>
      <c r="MV55" s="4"/>
      <c r="MW55" s="4"/>
      <c r="MX55" s="4"/>
      <c r="MY55" s="4"/>
      <c r="MZ55" s="4"/>
      <c r="NA55" s="4"/>
      <c r="NB55" s="4"/>
      <c r="NC55" s="4"/>
      <c r="ND55" s="4"/>
      <c r="NE55" s="4"/>
      <c r="NF55" s="4"/>
      <c r="NG55" s="22"/>
      <c r="NH55" s="2"/>
      <c r="NI55" s="119"/>
      <c r="NJ55" s="120"/>
      <c r="NK55" s="120"/>
      <c r="NL55" s="120"/>
      <c r="NM55" s="120"/>
      <c r="NN55" s="120"/>
      <c r="NO55" s="120"/>
      <c r="NP55" s="120"/>
      <c r="NQ55" s="120"/>
      <c r="NR55" s="120"/>
      <c r="NS55" s="120"/>
      <c r="NT55" s="120"/>
      <c r="NU55" s="120"/>
      <c r="NV55" s="120"/>
      <c r="NW55" s="121"/>
    </row>
    <row r="56" spans="1:387" ht="13.5" customHeight="1" x14ac:dyDescent="0.15">
      <c r="A56" s="2"/>
      <c r="B56" s="21"/>
      <c r="C56" s="23"/>
      <c r="D56" s="4"/>
      <c r="E56" s="4"/>
      <c r="F56" s="4"/>
      <c r="G56" s="4"/>
      <c r="H56" s="23"/>
      <c r="I56" s="23"/>
      <c r="J56" s="23"/>
      <c r="K56" s="23"/>
      <c r="L56" s="23"/>
      <c r="M56" s="23"/>
      <c r="N56" s="23"/>
      <c r="O56" s="23"/>
      <c r="P56" s="23"/>
      <c r="Q56" s="23"/>
      <c r="R56" s="23"/>
      <c r="S56" s="23"/>
      <c r="T56" s="23"/>
      <c r="U56" s="23"/>
      <c r="V56" s="23"/>
      <c r="W56" s="23"/>
      <c r="X56" s="23"/>
      <c r="Y56" s="23"/>
      <c r="Z56" s="23"/>
      <c r="AA56" s="23"/>
      <c r="AB56" s="23"/>
      <c r="AC56" s="23"/>
      <c r="AD56" s="23"/>
      <c r="AE56" s="23"/>
      <c r="AF56" s="23"/>
      <c r="AG56" s="23"/>
      <c r="AH56" s="23"/>
      <c r="AI56" s="23"/>
      <c r="AJ56" s="23"/>
      <c r="AK56" s="23"/>
      <c r="AL56" s="23"/>
      <c r="AM56" s="23"/>
      <c r="AN56" s="23"/>
      <c r="AO56" s="23"/>
      <c r="AP56" s="23"/>
      <c r="AQ56" s="23"/>
      <c r="AR56" s="23"/>
      <c r="AS56" s="23"/>
      <c r="AT56" s="23"/>
      <c r="AU56" s="23"/>
      <c r="AV56" s="23"/>
      <c r="AW56" s="23"/>
      <c r="AX56" s="23"/>
      <c r="AY56" s="23"/>
      <c r="AZ56" s="23"/>
      <c r="BA56" s="23"/>
      <c r="BB56" s="23"/>
      <c r="BC56" s="23"/>
      <c r="BD56" s="23"/>
      <c r="BE56" s="23"/>
      <c r="BF56" s="23"/>
      <c r="BG56" s="23"/>
      <c r="BH56" s="23"/>
      <c r="BI56" s="23"/>
      <c r="BJ56" s="23"/>
      <c r="BK56" s="23"/>
      <c r="BL56" s="23"/>
      <c r="BM56" s="23"/>
      <c r="BN56" s="23"/>
      <c r="BO56" s="23"/>
      <c r="BP56" s="23"/>
      <c r="BQ56" s="23"/>
      <c r="BR56" s="23"/>
      <c r="BS56" s="23"/>
      <c r="BT56" s="23"/>
      <c r="BU56" s="23"/>
      <c r="BV56" s="23"/>
      <c r="BW56" s="23"/>
      <c r="BX56" s="23"/>
      <c r="BY56" s="23"/>
      <c r="BZ56" s="23"/>
      <c r="CA56" s="23"/>
      <c r="CB56" s="23"/>
      <c r="CC56" s="23"/>
      <c r="CD56" s="23"/>
      <c r="CE56" s="23"/>
      <c r="CF56" s="23"/>
      <c r="CG56" s="23"/>
      <c r="CH56" s="23"/>
      <c r="CI56" s="23"/>
      <c r="CJ56" s="23"/>
      <c r="CK56" s="23"/>
      <c r="CL56" s="23"/>
      <c r="CM56" s="4"/>
      <c r="CN56" s="4"/>
      <c r="CO56" s="4"/>
      <c r="CP56" s="4"/>
      <c r="CQ56" s="4"/>
      <c r="CR56" s="4"/>
      <c r="CS56" s="4"/>
      <c r="CT56" s="4"/>
      <c r="CU56" s="4"/>
      <c r="CV56" s="23"/>
      <c r="CW56" s="23"/>
      <c r="CX56" s="23"/>
      <c r="CY56" s="23"/>
      <c r="CZ56" s="23"/>
      <c r="DA56" s="23"/>
      <c r="DB56" s="23"/>
      <c r="DC56" s="23"/>
      <c r="DD56" s="23"/>
      <c r="DE56" s="23"/>
      <c r="DF56" s="23"/>
      <c r="DG56" s="23"/>
      <c r="DH56" s="23"/>
      <c r="DI56" s="23"/>
      <c r="DJ56" s="23"/>
      <c r="DK56" s="23"/>
      <c r="DL56" s="23"/>
      <c r="DM56" s="23"/>
      <c r="DN56" s="23"/>
      <c r="DO56" s="23"/>
      <c r="DP56" s="23"/>
      <c r="DQ56" s="23"/>
      <c r="DR56" s="23"/>
      <c r="DS56" s="23"/>
      <c r="DT56" s="23"/>
      <c r="DU56" s="23"/>
      <c r="DV56" s="23"/>
      <c r="DW56" s="23"/>
      <c r="DX56" s="23"/>
      <c r="DY56" s="23"/>
      <c r="DZ56" s="23"/>
      <c r="EA56" s="23"/>
      <c r="EB56" s="23"/>
      <c r="EC56" s="23"/>
      <c r="ED56" s="23"/>
      <c r="EE56" s="23"/>
      <c r="EF56" s="23"/>
      <c r="EG56" s="23"/>
      <c r="EH56" s="23"/>
      <c r="EI56" s="23"/>
      <c r="EJ56" s="23"/>
      <c r="EK56" s="23"/>
      <c r="EL56" s="23"/>
      <c r="EM56" s="23"/>
      <c r="EN56" s="23"/>
      <c r="EO56" s="23"/>
      <c r="EP56" s="23"/>
      <c r="EQ56" s="23"/>
      <c r="ER56" s="23"/>
      <c r="ES56" s="23"/>
      <c r="ET56" s="23"/>
      <c r="EU56" s="23"/>
      <c r="EV56" s="23"/>
      <c r="EW56" s="23"/>
      <c r="EX56" s="23"/>
      <c r="EY56" s="23"/>
      <c r="EZ56" s="23"/>
      <c r="FA56" s="23"/>
      <c r="FB56" s="23"/>
      <c r="FC56" s="23"/>
      <c r="FD56" s="23"/>
      <c r="FE56" s="23"/>
      <c r="FF56" s="23"/>
      <c r="FG56" s="23"/>
      <c r="FH56" s="23"/>
      <c r="FI56" s="23"/>
      <c r="FJ56" s="23"/>
      <c r="FK56" s="23"/>
      <c r="FL56" s="23"/>
      <c r="FM56" s="23"/>
      <c r="FN56" s="23"/>
      <c r="FO56" s="23"/>
      <c r="FP56" s="23"/>
      <c r="FQ56" s="23"/>
      <c r="FR56" s="23"/>
      <c r="FS56" s="23"/>
      <c r="FT56" s="23"/>
      <c r="FU56" s="23"/>
      <c r="FV56" s="23"/>
      <c r="FW56" s="23"/>
      <c r="FX56" s="23"/>
      <c r="FY56" s="23"/>
      <c r="FZ56" s="23"/>
      <c r="GA56" s="23"/>
      <c r="GB56" s="23"/>
      <c r="GC56" s="23"/>
      <c r="GD56" s="23"/>
      <c r="GE56" s="23"/>
      <c r="GF56" s="23"/>
      <c r="GG56" s="23"/>
      <c r="GH56" s="23"/>
      <c r="GI56" s="23"/>
      <c r="GJ56" s="23"/>
      <c r="GK56" s="23"/>
      <c r="GL56" s="23"/>
      <c r="GM56" s="23"/>
      <c r="GN56" s="23"/>
      <c r="GO56" s="23"/>
      <c r="GP56" s="23"/>
      <c r="GQ56" s="23"/>
      <c r="GR56" s="23"/>
      <c r="GS56" s="23"/>
      <c r="GT56" s="23"/>
      <c r="GU56" s="23"/>
      <c r="GV56" s="23"/>
      <c r="GW56" s="23"/>
      <c r="GX56" s="23"/>
      <c r="GY56" s="23"/>
      <c r="GZ56" s="23"/>
      <c r="HA56" s="23"/>
      <c r="HB56" s="23"/>
      <c r="HC56" s="23"/>
      <c r="HD56" s="23"/>
      <c r="HE56" s="23"/>
      <c r="HF56" s="23"/>
      <c r="HG56" s="23"/>
      <c r="HH56" s="23"/>
      <c r="HI56" s="23"/>
      <c r="HJ56" s="23"/>
      <c r="HK56" s="23"/>
      <c r="HL56" s="23"/>
      <c r="HM56" s="23"/>
      <c r="HN56" s="23"/>
      <c r="HO56" s="23"/>
      <c r="HP56" s="23"/>
      <c r="HQ56" s="23"/>
      <c r="HR56" s="23"/>
      <c r="HS56" s="23"/>
      <c r="HT56" s="23"/>
      <c r="HU56" s="23"/>
      <c r="HV56" s="23"/>
      <c r="HW56" s="23"/>
      <c r="HX56" s="23"/>
      <c r="HY56" s="23"/>
      <c r="HZ56" s="23"/>
      <c r="IA56" s="23"/>
      <c r="IB56" s="23"/>
      <c r="IC56" s="23"/>
      <c r="ID56" s="23"/>
      <c r="IE56" s="23"/>
      <c r="IF56" s="23"/>
      <c r="IG56" s="23"/>
      <c r="IH56" s="23"/>
      <c r="II56" s="23"/>
      <c r="IJ56" s="23"/>
      <c r="IK56" s="23"/>
      <c r="IL56" s="23"/>
      <c r="IM56" s="23"/>
      <c r="IN56" s="23"/>
      <c r="IO56" s="23"/>
      <c r="IP56" s="23"/>
      <c r="IQ56" s="23"/>
      <c r="IR56" s="23"/>
      <c r="IS56" s="23"/>
      <c r="IT56" s="23"/>
      <c r="IU56" s="23"/>
      <c r="IV56" s="23"/>
      <c r="IW56" s="23"/>
      <c r="IX56" s="23"/>
      <c r="IY56" s="23"/>
      <c r="IZ56" s="23"/>
      <c r="JA56" s="23"/>
      <c r="JB56" s="23"/>
      <c r="JC56" s="23"/>
      <c r="JD56" s="23"/>
      <c r="JE56" s="23"/>
      <c r="JF56" s="23"/>
      <c r="JG56" s="23"/>
      <c r="JH56" s="23"/>
      <c r="JI56" s="23"/>
      <c r="JJ56" s="23"/>
      <c r="JK56" s="23"/>
      <c r="JL56" s="23"/>
      <c r="JM56" s="23"/>
      <c r="JN56" s="23"/>
      <c r="JO56" s="4"/>
      <c r="JP56" s="4"/>
      <c r="JQ56" s="4"/>
      <c r="JR56" s="4"/>
      <c r="JS56" s="4"/>
      <c r="JT56" s="4"/>
      <c r="JU56" s="4"/>
      <c r="JV56" s="4"/>
      <c r="JW56" s="4"/>
      <c r="JX56" s="23"/>
      <c r="JY56" s="23"/>
      <c r="JZ56" s="23"/>
      <c r="KA56" s="23"/>
      <c r="KB56" s="23"/>
      <c r="KC56" s="23"/>
      <c r="KD56" s="23"/>
      <c r="KE56" s="23"/>
      <c r="KF56" s="23"/>
      <c r="KG56" s="23"/>
      <c r="KH56" s="23"/>
      <c r="KI56" s="23"/>
      <c r="KJ56" s="23"/>
      <c r="KK56" s="23"/>
      <c r="KL56" s="23"/>
      <c r="KM56" s="23"/>
      <c r="KN56" s="23"/>
      <c r="KO56" s="23"/>
      <c r="KP56" s="23"/>
      <c r="KQ56" s="23"/>
      <c r="KR56" s="23"/>
      <c r="KS56" s="23"/>
      <c r="KT56" s="23"/>
      <c r="KU56" s="23"/>
      <c r="KV56" s="23"/>
      <c r="KW56" s="23"/>
      <c r="KX56" s="23"/>
      <c r="KY56" s="23"/>
      <c r="KZ56" s="23"/>
      <c r="LA56" s="23"/>
      <c r="LB56" s="23"/>
      <c r="LC56" s="23"/>
      <c r="LD56" s="23"/>
      <c r="LE56" s="23"/>
      <c r="LF56" s="23"/>
      <c r="LG56" s="23"/>
      <c r="LH56" s="23"/>
      <c r="LI56" s="23"/>
      <c r="LJ56" s="23"/>
      <c r="LK56" s="23"/>
      <c r="LL56" s="23"/>
      <c r="LM56" s="23"/>
      <c r="LN56" s="23"/>
      <c r="LO56" s="23"/>
      <c r="LP56" s="23"/>
      <c r="LQ56" s="23"/>
      <c r="LR56" s="23"/>
      <c r="LS56" s="23"/>
      <c r="LT56" s="23"/>
      <c r="LU56" s="23"/>
      <c r="LV56" s="23"/>
      <c r="LW56" s="23"/>
      <c r="LX56" s="23"/>
      <c r="LY56" s="23"/>
      <c r="LZ56" s="23"/>
      <c r="MA56" s="23"/>
      <c r="MB56" s="23"/>
      <c r="MC56" s="23"/>
      <c r="MD56" s="23"/>
      <c r="ME56" s="23"/>
      <c r="MF56" s="23"/>
      <c r="MG56" s="23"/>
      <c r="MH56" s="23"/>
      <c r="MI56" s="23"/>
      <c r="MJ56" s="23"/>
      <c r="MK56" s="23"/>
      <c r="ML56" s="23"/>
      <c r="MM56" s="23"/>
      <c r="MN56" s="23"/>
      <c r="MO56" s="23"/>
      <c r="MP56" s="23"/>
      <c r="MQ56" s="23"/>
      <c r="MR56" s="23"/>
      <c r="MS56" s="23"/>
      <c r="MT56" s="23"/>
      <c r="MU56" s="23"/>
      <c r="MV56" s="23"/>
      <c r="MW56" s="23"/>
      <c r="MX56" s="23"/>
      <c r="MY56" s="23"/>
      <c r="MZ56" s="23"/>
      <c r="NA56" s="23"/>
      <c r="NB56" s="23"/>
      <c r="NC56" s="23"/>
      <c r="ND56" s="23"/>
      <c r="NE56" s="23"/>
      <c r="NF56" s="23"/>
      <c r="NG56" s="22"/>
      <c r="NH56" s="2"/>
      <c r="NI56" s="119"/>
      <c r="NJ56" s="120"/>
      <c r="NK56" s="120"/>
      <c r="NL56" s="120"/>
      <c r="NM56" s="120"/>
      <c r="NN56" s="120"/>
      <c r="NO56" s="120"/>
      <c r="NP56" s="120"/>
      <c r="NQ56" s="120"/>
      <c r="NR56" s="120"/>
      <c r="NS56" s="120"/>
      <c r="NT56" s="120"/>
      <c r="NU56" s="120"/>
      <c r="NV56" s="120"/>
      <c r="NW56" s="121"/>
    </row>
    <row r="57" spans="1:387" ht="13.5" customHeight="1" x14ac:dyDescent="0.15">
      <c r="A57" s="2"/>
      <c r="B57" s="21"/>
      <c r="C57" s="23"/>
      <c r="D57" s="4"/>
      <c r="E57" s="4"/>
      <c r="F57" s="4"/>
      <c r="G57" s="4"/>
      <c r="H57" s="23"/>
      <c r="I57" s="23"/>
      <c r="J57" s="23"/>
      <c r="K57" s="23"/>
      <c r="L57" s="23"/>
      <c r="M57" s="23"/>
      <c r="N57" s="23"/>
      <c r="O57" s="23"/>
      <c r="P57" s="23"/>
      <c r="Q57" s="23"/>
      <c r="R57" s="23"/>
      <c r="S57" s="23"/>
      <c r="T57" s="23"/>
      <c r="U57" s="23"/>
      <c r="V57" s="23"/>
      <c r="W57" s="23"/>
      <c r="X57" s="23"/>
      <c r="Y57" s="23"/>
      <c r="Z57" s="23"/>
      <c r="AA57" s="23"/>
      <c r="AB57" s="23"/>
      <c r="AC57" s="23"/>
      <c r="AD57" s="23"/>
      <c r="AE57" s="23"/>
      <c r="AF57" s="23"/>
      <c r="AG57" s="23"/>
      <c r="AH57" s="23"/>
      <c r="AI57" s="23"/>
      <c r="AJ57" s="23"/>
      <c r="AK57" s="23"/>
      <c r="AL57" s="23"/>
      <c r="AM57" s="23"/>
      <c r="AN57" s="23"/>
      <c r="AO57" s="23"/>
      <c r="AP57" s="23"/>
      <c r="AQ57" s="23"/>
      <c r="AR57" s="23"/>
      <c r="AS57" s="23"/>
      <c r="AT57" s="23"/>
      <c r="AU57" s="23"/>
      <c r="AV57" s="23"/>
      <c r="AW57" s="23"/>
      <c r="AX57" s="23"/>
      <c r="AY57" s="23"/>
      <c r="AZ57" s="23"/>
      <c r="BA57" s="23"/>
      <c r="BB57" s="23"/>
      <c r="BC57" s="23"/>
      <c r="BD57" s="23"/>
      <c r="BE57" s="23"/>
      <c r="BF57" s="23"/>
      <c r="BG57" s="23"/>
      <c r="BH57" s="23"/>
      <c r="BI57" s="23"/>
      <c r="BJ57" s="23"/>
      <c r="BK57" s="23"/>
      <c r="BL57" s="23"/>
      <c r="BM57" s="23"/>
      <c r="BN57" s="23"/>
      <c r="BO57" s="23"/>
      <c r="BP57" s="23"/>
      <c r="BQ57" s="23"/>
      <c r="BR57" s="23"/>
      <c r="BS57" s="23"/>
      <c r="BT57" s="23"/>
      <c r="BU57" s="23"/>
      <c r="BV57" s="23"/>
      <c r="BW57" s="23"/>
      <c r="BX57" s="23"/>
      <c r="BY57" s="23"/>
      <c r="BZ57" s="23"/>
      <c r="CA57" s="23"/>
      <c r="CB57" s="23"/>
      <c r="CC57" s="23"/>
      <c r="CD57" s="23"/>
      <c r="CE57" s="23"/>
      <c r="CF57" s="23"/>
      <c r="CG57" s="23"/>
      <c r="CH57" s="23"/>
      <c r="CI57" s="23"/>
      <c r="CJ57" s="23"/>
      <c r="CK57" s="23"/>
      <c r="CL57" s="23"/>
      <c r="CM57" s="4"/>
      <c r="CN57" s="4"/>
      <c r="CO57" s="4"/>
      <c r="CP57" s="4"/>
      <c r="CQ57" s="4"/>
      <c r="CR57" s="4"/>
      <c r="CS57" s="4"/>
      <c r="CT57" s="4"/>
      <c r="CU57" s="4"/>
      <c r="CV57" s="23"/>
      <c r="CW57" s="23"/>
      <c r="CX57" s="23"/>
      <c r="CY57" s="23"/>
      <c r="CZ57" s="23"/>
      <c r="DA57" s="23"/>
      <c r="DB57" s="23"/>
      <c r="DC57" s="23"/>
      <c r="DD57" s="23"/>
      <c r="DE57" s="23"/>
      <c r="DF57" s="23"/>
      <c r="DG57" s="23"/>
      <c r="DH57" s="23"/>
      <c r="DI57" s="23"/>
      <c r="DJ57" s="23"/>
      <c r="DK57" s="23"/>
      <c r="DL57" s="23"/>
      <c r="DM57" s="23"/>
      <c r="DN57" s="23"/>
      <c r="DO57" s="23"/>
      <c r="DP57" s="23"/>
      <c r="DQ57" s="23"/>
      <c r="DR57" s="23"/>
      <c r="DS57" s="23"/>
      <c r="DT57" s="23"/>
      <c r="DU57" s="23"/>
      <c r="DV57" s="23"/>
      <c r="DW57" s="23"/>
      <c r="DX57" s="23"/>
      <c r="DY57" s="23"/>
      <c r="DZ57" s="23"/>
      <c r="EA57" s="23"/>
      <c r="EB57" s="23"/>
      <c r="EC57" s="23"/>
      <c r="ED57" s="23"/>
      <c r="EE57" s="23"/>
      <c r="EF57" s="23"/>
      <c r="EG57" s="23"/>
      <c r="EH57" s="23"/>
      <c r="EI57" s="23"/>
      <c r="EJ57" s="23"/>
      <c r="EK57" s="23"/>
      <c r="EL57" s="23"/>
      <c r="EM57" s="23"/>
      <c r="EN57" s="23"/>
      <c r="EO57" s="23"/>
      <c r="EP57" s="23"/>
      <c r="EQ57" s="23"/>
      <c r="ER57" s="23"/>
      <c r="ES57" s="23"/>
      <c r="ET57" s="23"/>
      <c r="EU57" s="23"/>
      <c r="EV57" s="23"/>
      <c r="EW57" s="23"/>
      <c r="EX57" s="23"/>
      <c r="EY57" s="23"/>
      <c r="EZ57" s="23"/>
      <c r="FA57" s="23"/>
      <c r="FB57" s="23"/>
      <c r="FC57" s="23"/>
      <c r="FD57" s="23"/>
      <c r="FE57" s="23"/>
      <c r="FF57" s="23"/>
      <c r="FG57" s="23"/>
      <c r="FH57" s="23"/>
      <c r="FI57" s="23"/>
      <c r="FJ57" s="23"/>
      <c r="FK57" s="23"/>
      <c r="FL57" s="23"/>
      <c r="FM57" s="23"/>
      <c r="FN57" s="23"/>
      <c r="FO57" s="23"/>
      <c r="FP57" s="23"/>
      <c r="FQ57" s="23"/>
      <c r="FR57" s="23"/>
      <c r="FS57" s="23"/>
      <c r="FT57" s="23"/>
      <c r="FU57" s="23"/>
      <c r="FV57" s="23"/>
      <c r="FW57" s="23"/>
      <c r="FX57" s="23"/>
      <c r="FY57" s="23"/>
      <c r="FZ57" s="23"/>
      <c r="GA57" s="23"/>
      <c r="GB57" s="23"/>
      <c r="GC57" s="23"/>
      <c r="GD57" s="23"/>
      <c r="GE57" s="23"/>
      <c r="GF57" s="23"/>
      <c r="GG57" s="23"/>
      <c r="GH57" s="23"/>
      <c r="GI57" s="23"/>
      <c r="GJ57" s="23"/>
      <c r="GK57" s="23"/>
      <c r="GL57" s="23"/>
      <c r="GM57" s="23"/>
      <c r="GN57" s="23"/>
      <c r="GO57" s="23"/>
      <c r="GP57" s="23"/>
      <c r="GQ57" s="23"/>
      <c r="GR57" s="23"/>
      <c r="GS57" s="23"/>
      <c r="GT57" s="23"/>
      <c r="GU57" s="23"/>
      <c r="GV57" s="23"/>
      <c r="GW57" s="23"/>
      <c r="GX57" s="23"/>
      <c r="GY57" s="23"/>
      <c r="GZ57" s="23"/>
      <c r="HA57" s="23"/>
      <c r="HB57" s="23"/>
      <c r="HC57" s="23"/>
      <c r="HD57" s="23"/>
      <c r="HE57" s="23"/>
      <c r="HF57" s="23"/>
      <c r="HG57" s="23"/>
      <c r="HH57" s="23"/>
      <c r="HI57" s="23"/>
      <c r="HJ57" s="23"/>
      <c r="HK57" s="23"/>
      <c r="HL57" s="23"/>
      <c r="HM57" s="23"/>
      <c r="HN57" s="23"/>
      <c r="HO57" s="23"/>
      <c r="HP57" s="23"/>
      <c r="HQ57" s="23"/>
      <c r="HR57" s="23"/>
      <c r="HS57" s="23"/>
      <c r="HT57" s="23"/>
      <c r="HU57" s="23"/>
      <c r="HV57" s="23"/>
      <c r="HW57" s="23"/>
      <c r="HX57" s="23"/>
      <c r="HY57" s="23"/>
      <c r="HZ57" s="23"/>
      <c r="IA57" s="23"/>
      <c r="IB57" s="23"/>
      <c r="IC57" s="23"/>
      <c r="ID57" s="23"/>
      <c r="IE57" s="23"/>
      <c r="IF57" s="23"/>
      <c r="IG57" s="23"/>
      <c r="IH57" s="23"/>
      <c r="II57" s="23"/>
      <c r="IJ57" s="23"/>
      <c r="IK57" s="23"/>
      <c r="IL57" s="23"/>
      <c r="IM57" s="23"/>
      <c r="IN57" s="23"/>
      <c r="IO57" s="23"/>
      <c r="IP57" s="23"/>
      <c r="IQ57" s="23"/>
      <c r="IR57" s="23"/>
      <c r="IS57" s="23"/>
      <c r="IT57" s="23"/>
      <c r="IU57" s="23"/>
      <c r="IV57" s="23"/>
      <c r="IW57" s="23"/>
      <c r="IX57" s="23"/>
      <c r="IY57" s="23"/>
      <c r="IZ57" s="23"/>
      <c r="JA57" s="23"/>
      <c r="JB57" s="23"/>
      <c r="JC57" s="23"/>
      <c r="JD57" s="23"/>
      <c r="JE57" s="23"/>
      <c r="JF57" s="23"/>
      <c r="JG57" s="23"/>
      <c r="JH57" s="23"/>
      <c r="JI57" s="23"/>
      <c r="JJ57" s="23"/>
      <c r="JK57" s="23"/>
      <c r="JL57" s="23"/>
      <c r="JM57" s="23"/>
      <c r="JN57" s="23"/>
      <c r="JO57" s="4"/>
      <c r="JP57" s="4"/>
      <c r="JQ57" s="4"/>
      <c r="JR57" s="4"/>
      <c r="JS57" s="4"/>
      <c r="JT57" s="4"/>
      <c r="JU57" s="4"/>
      <c r="JV57" s="4"/>
      <c r="JW57" s="4"/>
      <c r="JX57" s="23"/>
      <c r="JY57" s="23"/>
      <c r="JZ57" s="23"/>
      <c r="KA57" s="23"/>
      <c r="KB57" s="23"/>
      <c r="KC57" s="23"/>
      <c r="KD57" s="23"/>
      <c r="KE57" s="23"/>
      <c r="KF57" s="23"/>
      <c r="KG57" s="23"/>
      <c r="KH57" s="23"/>
      <c r="KI57" s="23"/>
      <c r="KJ57" s="23"/>
      <c r="KK57" s="23"/>
      <c r="KL57" s="23"/>
      <c r="KM57" s="23"/>
      <c r="KN57" s="23"/>
      <c r="KO57" s="23"/>
      <c r="KP57" s="23"/>
      <c r="KQ57" s="23"/>
      <c r="KR57" s="23"/>
      <c r="KS57" s="23"/>
      <c r="KT57" s="23"/>
      <c r="KU57" s="23"/>
      <c r="KV57" s="23"/>
      <c r="KW57" s="23"/>
      <c r="KX57" s="23"/>
      <c r="KY57" s="23"/>
      <c r="KZ57" s="23"/>
      <c r="LA57" s="23"/>
      <c r="LB57" s="23"/>
      <c r="LC57" s="23"/>
      <c r="LD57" s="23"/>
      <c r="LE57" s="23"/>
      <c r="LF57" s="23"/>
      <c r="LG57" s="23"/>
      <c r="LH57" s="23"/>
      <c r="LI57" s="23"/>
      <c r="LJ57" s="23"/>
      <c r="LK57" s="23"/>
      <c r="LL57" s="23"/>
      <c r="LM57" s="23"/>
      <c r="LN57" s="23"/>
      <c r="LO57" s="23"/>
      <c r="LP57" s="23"/>
      <c r="LQ57" s="23"/>
      <c r="LR57" s="23"/>
      <c r="LS57" s="23"/>
      <c r="LT57" s="23"/>
      <c r="LU57" s="23"/>
      <c r="LV57" s="23"/>
      <c r="LW57" s="23"/>
      <c r="LX57" s="23"/>
      <c r="LY57" s="23"/>
      <c r="LZ57" s="23"/>
      <c r="MA57" s="23"/>
      <c r="MB57" s="23"/>
      <c r="MC57" s="23"/>
      <c r="MD57" s="23"/>
      <c r="ME57" s="23"/>
      <c r="MF57" s="23"/>
      <c r="MG57" s="23"/>
      <c r="MH57" s="23"/>
      <c r="MI57" s="23"/>
      <c r="MJ57" s="23"/>
      <c r="MK57" s="23"/>
      <c r="ML57" s="23"/>
      <c r="MM57" s="23"/>
      <c r="MN57" s="23"/>
      <c r="MO57" s="23"/>
      <c r="MP57" s="23"/>
      <c r="MQ57" s="23"/>
      <c r="MR57" s="23"/>
      <c r="MS57" s="23"/>
      <c r="MT57" s="23"/>
      <c r="MU57" s="23"/>
      <c r="MV57" s="23"/>
      <c r="MW57" s="23"/>
      <c r="MX57" s="23"/>
      <c r="MY57" s="23"/>
      <c r="MZ57" s="23"/>
      <c r="NA57" s="23"/>
      <c r="NB57" s="23"/>
      <c r="NC57" s="23"/>
      <c r="ND57" s="23"/>
      <c r="NE57" s="23"/>
      <c r="NF57" s="23"/>
      <c r="NG57" s="22"/>
      <c r="NH57" s="2"/>
      <c r="NI57" s="119"/>
      <c r="NJ57" s="120"/>
      <c r="NK57" s="120"/>
      <c r="NL57" s="120"/>
      <c r="NM57" s="120"/>
      <c r="NN57" s="120"/>
      <c r="NO57" s="120"/>
      <c r="NP57" s="120"/>
      <c r="NQ57" s="120"/>
      <c r="NR57" s="120"/>
      <c r="NS57" s="120"/>
      <c r="NT57" s="120"/>
      <c r="NU57" s="120"/>
      <c r="NV57" s="120"/>
      <c r="NW57" s="121"/>
    </row>
    <row r="58" spans="1:387" ht="13.5" customHeight="1" x14ac:dyDescent="0.15">
      <c r="A58" s="2"/>
      <c r="B58" s="21"/>
      <c r="C58" s="27"/>
      <c r="D58" s="27"/>
      <c r="E58" s="27"/>
      <c r="F58" s="27"/>
      <c r="G58" s="27"/>
      <c r="H58" s="27"/>
      <c r="I58" s="27"/>
      <c r="J58" s="27"/>
      <c r="K58" s="27"/>
      <c r="L58" s="27"/>
      <c r="M58" s="27"/>
      <c r="N58" s="27"/>
      <c r="O58" s="27"/>
      <c r="P58" s="27"/>
      <c r="Q58" s="28"/>
      <c r="R58" s="27"/>
      <c r="S58" s="27"/>
      <c r="T58" s="27"/>
      <c r="U58" s="27"/>
      <c r="V58" s="27"/>
      <c r="W58" s="27"/>
      <c r="X58" s="27"/>
      <c r="Y58" s="27"/>
      <c r="Z58" s="27"/>
      <c r="AA58" s="27"/>
      <c r="AB58" s="27"/>
      <c r="AC58" s="27"/>
      <c r="AD58" s="27"/>
      <c r="AE58" s="28"/>
      <c r="AF58" s="27"/>
      <c r="AG58" s="27"/>
      <c r="AH58" s="27"/>
      <c r="AI58" s="27"/>
      <c r="AJ58" s="27"/>
      <c r="AK58" s="27"/>
      <c r="AL58" s="27"/>
      <c r="AM58" s="27"/>
      <c r="AN58" s="27"/>
      <c r="AO58" s="27"/>
      <c r="AP58" s="27"/>
      <c r="AQ58" s="27"/>
      <c r="AR58" s="27"/>
      <c r="AS58" s="28"/>
      <c r="AT58" s="27"/>
      <c r="AU58" s="27"/>
      <c r="AV58" s="27"/>
      <c r="AW58" s="27"/>
      <c r="AX58" s="27"/>
      <c r="AY58" s="27"/>
      <c r="AZ58" s="27"/>
      <c r="BA58" s="27"/>
      <c r="BB58" s="27"/>
      <c r="BC58" s="27"/>
      <c r="BD58" s="27"/>
      <c r="BE58" s="27"/>
      <c r="BF58" s="4"/>
      <c r="BG58" s="4"/>
      <c r="BH58" s="27"/>
      <c r="BI58" s="27"/>
      <c r="BJ58" s="27"/>
      <c r="BK58" s="27"/>
      <c r="BL58" s="27"/>
      <c r="BM58" s="27"/>
      <c r="BN58" s="27"/>
      <c r="BO58" s="27"/>
      <c r="BP58" s="27"/>
      <c r="BQ58" s="27"/>
      <c r="BR58" s="27"/>
      <c r="BS58" s="27"/>
      <c r="BT58" s="28"/>
      <c r="BU58" s="27"/>
      <c r="BV58" s="27"/>
      <c r="BW58" s="27"/>
      <c r="BX58" s="27"/>
      <c r="BY58" s="27"/>
      <c r="BZ58" s="27"/>
      <c r="CA58" s="27"/>
      <c r="CB58" s="27"/>
      <c r="CC58" s="27"/>
      <c r="CD58" s="27"/>
      <c r="CE58" s="27"/>
      <c r="CF58" s="27"/>
      <c r="CG58" s="27"/>
      <c r="CH58" s="28"/>
      <c r="CI58" s="27"/>
      <c r="CJ58" s="27"/>
      <c r="CK58" s="27"/>
      <c r="CL58" s="27"/>
      <c r="CM58" s="27"/>
      <c r="CN58" s="27"/>
      <c r="CO58" s="27"/>
      <c r="CP58" s="27"/>
      <c r="CQ58" s="27"/>
      <c r="CR58" s="27"/>
      <c r="CS58" s="27"/>
      <c r="CT58" s="27"/>
      <c r="CU58" s="27"/>
      <c r="CV58" s="27"/>
      <c r="CW58" s="27"/>
      <c r="CX58" s="27"/>
      <c r="CY58" s="27"/>
      <c r="CZ58" s="27"/>
      <c r="DA58" s="28"/>
      <c r="DB58" s="27"/>
      <c r="DC58" s="27"/>
      <c r="DD58" s="27"/>
      <c r="DE58" s="27"/>
      <c r="DF58" s="27"/>
      <c r="DG58" s="27"/>
      <c r="DH58" s="27"/>
      <c r="DI58" s="27"/>
      <c r="DJ58" s="28"/>
      <c r="DK58" s="27"/>
      <c r="DL58" s="27"/>
      <c r="DM58" s="27"/>
      <c r="DN58" s="27"/>
      <c r="DO58" s="27"/>
      <c r="DP58" s="27"/>
      <c r="DQ58" s="27"/>
      <c r="DR58" s="27"/>
      <c r="DS58" s="27"/>
      <c r="DT58" s="27"/>
      <c r="DU58" s="27"/>
      <c r="DV58" s="27"/>
      <c r="DW58" s="27"/>
      <c r="DX58" s="27"/>
      <c r="DY58" s="27"/>
      <c r="DZ58" s="27"/>
      <c r="EA58" s="27"/>
      <c r="EB58" s="27"/>
      <c r="EC58" s="27"/>
      <c r="ED58" s="27"/>
      <c r="EE58" s="27"/>
      <c r="EF58" s="27"/>
      <c r="EG58" s="27"/>
      <c r="EH58" s="27"/>
      <c r="EI58" s="27"/>
      <c r="EJ58" s="27"/>
      <c r="EK58" s="27"/>
      <c r="EL58" s="27"/>
      <c r="EM58" s="27"/>
      <c r="EN58" s="27"/>
      <c r="EO58" s="27"/>
      <c r="EP58" s="27"/>
      <c r="EQ58" s="27"/>
      <c r="ER58" s="27"/>
      <c r="ES58" s="27"/>
      <c r="ET58" s="27"/>
      <c r="EU58" s="27"/>
      <c r="EV58" s="27"/>
      <c r="EW58" s="27"/>
      <c r="EX58" s="27"/>
      <c r="EY58" s="27"/>
      <c r="EZ58" s="27"/>
      <c r="FA58" s="27"/>
      <c r="FB58" s="27"/>
      <c r="FC58" s="27"/>
      <c r="FD58" s="27"/>
      <c r="FE58" s="27"/>
      <c r="FF58" s="27"/>
      <c r="FG58" s="27"/>
      <c r="FH58" s="27"/>
      <c r="FI58" s="27"/>
      <c r="FJ58" s="27"/>
      <c r="FK58" s="27"/>
      <c r="FL58" s="27"/>
      <c r="FM58" s="27"/>
      <c r="FN58" s="27"/>
      <c r="FO58" s="27"/>
      <c r="FP58" s="27"/>
      <c r="FQ58" s="27"/>
      <c r="FR58" s="27"/>
      <c r="FS58" s="27"/>
      <c r="FT58" s="27"/>
      <c r="FU58" s="27"/>
      <c r="FV58" s="27"/>
      <c r="FW58" s="27"/>
      <c r="FX58" s="27"/>
      <c r="FY58" s="27"/>
      <c r="FZ58" s="27"/>
      <c r="GA58" s="27"/>
      <c r="GB58" s="27"/>
      <c r="GC58" s="27"/>
      <c r="GD58" s="27"/>
      <c r="GE58" s="27"/>
      <c r="GF58" s="27"/>
      <c r="GG58" s="27"/>
      <c r="GH58" s="27"/>
      <c r="GI58" s="27"/>
      <c r="GJ58" s="27"/>
      <c r="GK58" s="27"/>
      <c r="GL58" s="27"/>
      <c r="GM58" s="27"/>
      <c r="GN58" s="27"/>
      <c r="GO58" s="27"/>
      <c r="GP58" s="4"/>
      <c r="GQ58" s="4"/>
      <c r="GR58" s="27"/>
      <c r="GS58" s="27"/>
      <c r="GT58" s="27"/>
      <c r="GU58" s="27"/>
      <c r="GV58" s="27"/>
      <c r="GW58" s="27"/>
      <c r="GX58" s="27"/>
      <c r="GY58" s="27"/>
      <c r="GZ58" s="27"/>
      <c r="HA58" s="27"/>
      <c r="HB58" s="27"/>
      <c r="HC58" s="27"/>
      <c r="HD58" s="28"/>
      <c r="HE58" s="27"/>
      <c r="HF58" s="27"/>
      <c r="HG58" s="27"/>
      <c r="HH58" s="27"/>
      <c r="HI58" s="27"/>
      <c r="HJ58" s="27"/>
      <c r="HK58" s="27"/>
      <c r="HL58" s="27"/>
      <c r="HM58" s="27"/>
      <c r="HN58" s="27"/>
      <c r="HO58" s="27"/>
      <c r="HP58" s="27"/>
      <c r="HQ58" s="27"/>
      <c r="HR58" s="28"/>
      <c r="HS58" s="27"/>
      <c r="HT58" s="27"/>
      <c r="HU58" s="27"/>
      <c r="HV58" s="27"/>
      <c r="HW58" s="27"/>
      <c r="HX58" s="27"/>
      <c r="HY58" s="27"/>
      <c r="HZ58" s="27"/>
      <c r="IA58" s="27"/>
      <c r="IB58" s="27"/>
      <c r="IC58" s="27"/>
      <c r="ID58" s="27"/>
      <c r="IE58" s="27"/>
      <c r="IF58" s="27"/>
      <c r="IG58" s="28"/>
      <c r="IH58" s="27"/>
      <c r="II58" s="27"/>
      <c r="IJ58" s="27"/>
      <c r="IK58" s="27"/>
      <c r="IL58" s="27"/>
      <c r="IM58" s="27"/>
      <c r="IN58" s="27"/>
      <c r="IO58" s="27"/>
      <c r="IP58" s="27"/>
      <c r="IQ58" s="27"/>
      <c r="IR58" s="27"/>
      <c r="IS58" s="27"/>
      <c r="IT58" s="4"/>
      <c r="IU58" s="4"/>
      <c r="IV58" s="27"/>
      <c r="IW58" s="27"/>
      <c r="IX58" s="27"/>
      <c r="IY58" s="27"/>
      <c r="IZ58" s="27"/>
      <c r="JA58" s="27"/>
      <c r="JB58" s="27"/>
      <c r="JC58" s="27"/>
      <c r="JD58" s="27"/>
      <c r="JE58" s="27"/>
      <c r="JF58" s="27"/>
      <c r="JG58" s="27"/>
      <c r="JH58" s="28"/>
      <c r="JI58" s="27"/>
      <c r="JJ58" s="27"/>
      <c r="JK58" s="27"/>
      <c r="JL58" s="27"/>
      <c r="JM58" s="27"/>
      <c r="JN58" s="27"/>
      <c r="JO58" s="27"/>
      <c r="JP58" s="27"/>
      <c r="JQ58" s="27"/>
      <c r="JR58" s="27"/>
      <c r="JS58" s="27"/>
      <c r="JT58" s="27"/>
      <c r="JU58" s="27"/>
      <c r="JV58" s="27"/>
      <c r="JW58" s="27"/>
      <c r="JX58" s="28"/>
      <c r="JY58" s="27"/>
      <c r="JZ58" s="27"/>
      <c r="KA58" s="27"/>
      <c r="KB58" s="27"/>
      <c r="KC58" s="27"/>
      <c r="KD58" s="27"/>
      <c r="KE58" s="27"/>
      <c r="KF58" s="27"/>
      <c r="KG58" s="27"/>
      <c r="KH58" s="27"/>
      <c r="KI58" s="27"/>
      <c r="KJ58" s="27"/>
      <c r="KK58" s="27"/>
      <c r="KL58" s="27"/>
      <c r="KM58" s="27"/>
      <c r="KN58" s="27"/>
      <c r="KO58" s="28"/>
      <c r="KP58" s="27"/>
      <c r="KQ58" s="27"/>
      <c r="KR58" s="27"/>
      <c r="KS58" s="27"/>
      <c r="KT58" s="27"/>
      <c r="KU58" s="27"/>
      <c r="KV58" s="27"/>
      <c r="KW58" s="27"/>
      <c r="KX58" s="27"/>
      <c r="KY58" s="27"/>
      <c r="KZ58" s="27"/>
      <c r="LA58" s="27"/>
      <c r="LB58" s="4"/>
      <c r="LC58" s="4"/>
      <c r="LD58" s="27"/>
      <c r="LE58" s="27"/>
      <c r="LF58" s="27"/>
      <c r="LG58" s="27"/>
      <c r="LH58" s="27"/>
      <c r="LI58" s="27"/>
      <c r="LJ58" s="27"/>
      <c r="LK58" s="27"/>
      <c r="LL58" s="27"/>
      <c r="LM58" s="27"/>
      <c r="LN58" s="27"/>
      <c r="LO58" s="27"/>
      <c r="LP58" s="27"/>
      <c r="LQ58" s="27"/>
      <c r="LR58" s="27"/>
      <c r="LS58" s="27"/>
      <c r="LT58" s="27"/>
      <c r="LU58" s="27"/>
      <c r="LV58" s="27"/>
      <c r="LW58" s="27"/>
      <c r="LX58" s="27"/>
      <c r="LY58" s="27"/>
      <c r="LZ58" s="27"/>
      <c r="MA58" s="27"/>
      <c r="MB58" s="27"/>
      <c r="MC58" s="27"/>
      <c r="MD58" s="28"/>
      <c r="ME58" s="27"/>
      <c r="MF58" s="27"/>
      <c r="MG58" s="27"/>
      <c r="MH58" s="27"/>
      <c r="MI58" s="27"/>
      <c r="MJ58" s="27"/>
      <c r="MK58" s="27"/>
      <c r="ML58" s="27"/>
      <c r="MM58" s="27"/>
      <c r="MN58" s="27"/>
      <c r="MO58" s="27"/>
      <c r="MP58" s="27"/>
      <c r="MQ58" s="27"/>
      <c r="MR58" s="27"/>
      <c r="MS58" s="27"/>
      <c r="MT58" s="27"/>
      <c r="MU58" s="27"/>
      <c r="MV58" s="27"/>
      <c r="MW58" s="27"/>
      <c r="MX58" s="27"/>
      <c r="MY58" s="27"/>
      <c r="MZ58" s="27"/>
      <c r="NA58" s="27"/>
      <c r="NB58" s="27"/>
      <c r="NC58" s="27"/>
      <c r="ND58" s="27"/>
      <c r="NE58" s="27"/>
      <c r="NF58" s="27"/>
      <c r="NG58" s="22"/>
      <c r="NH58" s="2"/>
      <c r="NI58" s="119"/>
      <c r="NJ58" s="120"/>
      <c r="NK58" s="120"/>
      <c r="NL58" s="120"/>
      <c r="NM58" s="120"/>
      <c r="NN58" s="120"/>
      <c r="NO58" s="120"/>
      <c r="NP58" s="120"/>
      <c r="NQ58" s="120"/>
      <c r="NR58" s="120"/>
      <c r="NS58" s="120"/>
      <c r="NT58" s="120"/>
      <c r="NU58" s="120"/>
      <c r="NV58" s="120"/>
      <c r="NW58" s="121"/>
    </row>
    <row r="59" spans="1:387" ht="13.5" customHeight="1" x14ac:dyDescent="0.15">
      <c r="A59" s="2"/>
      <c r="B59" s="29"/>
      <c r="C59" s="30"/>
      <c r="D59" s="30"/>
      <c r="E59" s="30"/>
      <c r="F59" s="30"/>
      <c r="G59" s="30"/>
      <c r="H59" s="30"/>
      <c r="I59" s="30"/>
      <c r="J59" s="30"/>
      <c r="K59" s="30"/>
      <c r="L59" s="30"/>
      <c r="M59" s="30"/>
      <c r="N59" s="30"/>
      <c r="O59" s="30"/>
      <c r="P59" s="30"/>
      <c r="Q59" s="30"/>
      <c r="R59" s="30"/>
      <c r="S59" s="30"/>
      <c r="T59" s="30"/>
      <c r="U59" s="30"/>
      <c r="V59" s="30"/>
      <c r="W59" s="30"/>
      <c r="X59" s="30"/>
      <c r="Y59" s="30"/>
      <c r="Z59" s="30"/>
      <c r="AA59" s="30"/>
      <c r="AB59" s="30"/>
      <c r="AC59" s="30"/>
      <c r="AD59" s="30"/>
      <c r="AE59" s="30"/>
      <c r="AF59" s="30"/>
      <c r="AG59" s="30"/>
      <c r="AH59" s="30"/>
      <c r="AI59" s="30"/>
      <c r="AJ59" s="30"/>
      <c r="AK59" s="30"/>
      <c r="AL59" s="30"/>
      <c r="AM59" s="30"/>
      <c r="AN59" s="30"/>
      <c r="AO59" s="30"/>
      <c r="AP59" s="30"/>
      <c r="AQ59" s="30"/>
      <c r="AR59" s="30"/>
      <c r="AS59" s="30"/>
      <c r="AT59" s="30"/>
      <c r="AU59" s="30"/>
      <c r="AV59" s="30"/>
      <c r="AW59" s="30"/>
      <c r="AX59" s="30"/>
      <c r="AY59" s="30"/>
      <c r="AZ59" s="30"/>
      <c r="BA59" s="30"/>
      <c r="BB59" s="30"/>
      <c r="BC59" s="30"/>
      <c r="BD59" s="30"/>
      <c r="BE59" s="30"/>
      <c r="BF59" s="30"/>
      <c r="BG59" s="30"/>
      <c r="BH59" s="30"/>
      <c r="BI59" s="30"/>
      <c r="BJ59" s="30"/>
      <c r="BK59" s="30"/>
      <c r="BL59" s="30"/>
      <c r="BM59" s="30"/>
      <c r="BN59" s="30"/>
      <c r="BO59" s="30"/>
      <c r="BP59" s="30"/>
      <c r="BQ59" s="30"/>
      <c r="BR59" s="30"/>
      <c r="BS59" s="30"/>
      <c r="BT59" s="30"/>
      <c r="BU59" s="30"/>
      <c r="BV59" s="30"/>
      <c r="BW59" s="30"/>
      <c r="BX59" s="30"/>
      <c r="BY59" s="30"/>
      <c r="BZ59" s="30"/>
      <c r="CA59" s="30"/>
      <c r="CB59" s="30"/>
      <c r="CC59" s="30"/>
      <c r="CD59" s="30"/>
      <c r="CE59" s="30"/>
      <c r="CF59" s="30"/>
      <c r="CG59" s="30"/>
      <c r="CH59" s="30"/>
      <c r="CI59" s="30"/>
      <c r="CJ59" s="30"/>
      <c r="CK59" s="30"/>
      <c r="CL59" s="30"/>
      <c r="CM59" s="30"/>
      <c r="CN59" s="30"/>
      <c r="CO59" s="30"/>
      <c r="CP59" s="30"/>
      <c r="CQ59" s="30"/>
      <c r="CR59" s="30"/>
      <c r="CS59" s="30"/>
      <c r="CT59" s="30"/>
      <c r="CU59" s="30"/>
      <c r="CV59" s="30"/>
      <c r="CW59" s="30"/>
      <c r="CX59" s="30"/>
      <c r="CY59" s="30"/>
      <c r="CZ59" s="30"/>
      <c r="DA59" s="30"/>
      <c r="DB59" s="30"/>
      <c r="DC59" s="30"/>
      <c r="DD59" s="30"/>
      <c r="DE59" s="30"/>
      <c r="DF59" s="30"/>
      <c r="DG59" s="30"/>
      <c r="DH59" s="30"/>
      <c r="DI59" s="30"/>
      <c r="DJ59" s="30"/>
      <c r="DK59" s="30"/>
      <c r="DL59" s="30"/>
      <c r="DM59" s="30"/>
      <c r="DN59" s="30"/>
      <c r="DO59" s="30"/>
      <c r="DP59" s="30"/>
      <c r="DQ59" s="30"/>
      <c r="DR59" s="30"/>
      <c r="DS59" s="30"/>
      <c r="DT59" s="30"/>
      <c r="DU59" s="30"/>
      <c r="DV59" s="30"/>
      <c r="DW59" s="30"/>
      <c r="DX59" s="30"/>
      <c r="DY59" s="30"/>
      <c r="DZ59" s="30"/>
      <c r="EA59" s="30"/>
      <c r="EB59" s="30"/>
      <c r="EC59" s="30"/>
      <c r="ED59" s="30"/>
      <c r="EE59" s="30"/>
      <c r="EF59" s="30"/>
      <c r="EG59" s="30"/>
      <c r="EH59" s="30"/>
      <c r="EI59" s="30"/>
      <c r="EJ59" s="30"/>
      <c r="EK59" s="30"/>
      <c r="EL59" s="30"/>
      <c r="EM59" s="30"/>
      <c r="EN59" s="30"/>
      <c r="EO59" s="30"/>
      <c r="EP59" s="30"/>
      <c r="EQ59" s="30"/>
      <c r="ER59" s="30"/>
      <c r="ES59" s="30"/>
      <c r="ET59" s="30"/>
      <c r="EU59" s="30"/>
      <c r="EV59" s="30"/>
      <c r="EW59" s="30"/>
      <c r="EX59" s="30"/>
      <c r="EY59" s="30"/>
      <c r="EZ59" s="30"/>
      <c r="FA59" s="30"/>
      <c r="FB59" s="30"/>
      <c r="FC59" s="30"/>
      <c r="FD59" s="30"/>
      <c r="FE59" s="30"/>
      <c r="FF59" s="30"/>
      <c r="FG59" s="30"/>
      <c r="FH59" s="30"/>
      <c r="FI59" s="30"/>
      <c r="FJ59" s="30"/>
      <c r="FK59" s="30"/>
      <c r="FL59" s="30"/>
      <c r="FM59" s="30"/>
      <c r="FN59" s="30"/>
      <c r="FO59" s="30"/>
      <c r="FP59" s="30"/>
      <c r="FQ59" s="30"/>
      <c r="FR59" s="30"/>
      <c r="FS59" s="30"/>
      <c r="FT59" s="30"/>
      <c r="FU59" s="30"/>
      <c r="FV59" s="30"/>
      <c r="FW59" s="30"/>
      <c r="FX59" s="30"/>
      <c r="FY59" s="30"/>
      <c r="FZ59" s="30"/>
      <c r="GA59" s="30"/>
      <c r="GB59" s="30"/>
      <c r="GC59" s="30"/>
      <c r="GD59" s="30"/>
      <c r="GE59" s="30"/>
      <c r="GF59" s="30"/>
      <c r="GG59" s="30"/>
      <c r="GH59" s="30"/>
      <c r="GI59" s="30"/>
      <c r="GJ59" s="30"/>
      <c r="GK59" s="30"/>
      <c r="GL59" s="30"/>
      <c r="GM59" s="30"/>
      <c r="GN59" s="30"/>
      <c r="GO59" s="30"/>
      <c r="GP59" s="30"/>
      <c r="GQ59" s="30"/>
      <c r="GR59" s="30"/>
      <c r="GS59" s="30"/>
      <c r="GT59" s="30"/>
      <c r="GU59" s="30"/>
      <c r="GV59" s="30"/>
      <c r="GW59" s="30"/>
      <c r="GX59" s="30"/>
      <c r="GY59" s="30"/>
      <c r="GZ59" s="30"/>
      <c r="HA59" s="30"/>
      <c r="HB59" s="30"/>
      <c r="HC59" s="30"/>
      <c r="HD59" s="30"/>
      <c r="HE59" s="30"/>
      <c r="HF59" s="30"/>
      <c r="HG59" s="30"/>
      <c r="HH59" s="30"/>
      <c r="HI59" s="30"/>
      <c r="HJ59" s="30"/>
      <c r="HK59" s="30"/>
      <c r="HL59" s="30"/>
      <c r="HM59" s="30"/>
      <c r="HN59" s="30"/>
      <c r="HO59" s="30"/>
      <c r="HP59" s="30"/>
      <c r="HQ59" s="30"/>
      <c r="HR59" s="30"/>
      <c r="HS59" s="30"/>
      <c r="HT59" s="30"/>
      <c r="HU59" s="30"/>
      <c r="HV59" s="30"/>
      <c r="HW59" s="30"/>
      <c r="HX59" s="30"/>
      <c r="HY59" s="30"/>
      <c r="HZ59" s="30"/>
      <c r="IA59" s="30"/>
      <c r="IB59" s="30"/>
      <c r="IC59" s="30"/>
      <c r="ID59" s="30"/>
      <c r="IE59" s="30"/>
      <c r="IF59" s="30"/>
      <c r="IG59" s="30"/>
      <c r="IH59" s="30"/>
      <c r="II59" s="30"/>
      <c r="IJ59" s="30"/>
      <c r="IK59" s="30"/>
      <c r="IL59" s="30"/>
      <c r="IM59" s="30"/>
      <c r="IN59" s="30"/>
      <c r="IO59" s="30"/>
      <c r="IP59" s="30"/>
      <c r="IQ59" s="30"/>
      <c r="IR59" s="30"/>
      <c r="IS59" s="30"/>
      <c r="IT59" s="30"/>
      <c r="IU59" s="30"/>
      <c r="IV59" s="30"/>
      <c r="IW59" s="30"/>
      <c r="IX59" s="30"/>
      <c r="IY59" s="30"/>
      <c r="IZ59" s="30"/>
      <c r="JA59" s="30"/>
      <c r="JB59" s="30"/>
      <c r="JC59" s="30"/>
      <c r="JD59" s="30"/>
      <c r="JE59" s="30"/>
      <c r="JF59" s="30"/>
      <c r="JG59" s="30"/>
      <c r="JH59" s="30"/>
      <c r="JI59" s="30"/>
      <c r="JJ59" s="30"/>
      <c r="JK59" s="30"/>
      <c r="JL59" s="30"/>
      <c r="JM59" s="30"/>
      <c r="JN59" s="30"/>
      <c r="JO59" s="30"/>
      <c r="JP59" s="30"/>
      <c r="JQ59" s="30"/>
      <c r="JR59" s="30"/>
      <c r="JS59" s="30"/>
      <c r="JT59" s="30"/>
      <c r="JU59" s="30"/>
      <c r="JV59" s="30"/>
      <c r="JW59" s="30"/>
      <c r="JX59" s="30"/>
      <c r="JY59" s="30"/>
      <c r="JZ59" s="30"/>
      <c r="KA59" s="30"/>
      <c r="KB59" s="30"/>
      <c r="KC59" s="30"/>
      <c r="KD59" s="30"/>
      <c r="KE59" s="30"/>
      <c r="KF59" s="30"/>
      <c r="KG59" s="30"/>
      <c r="KH59" s="30"/>
      <c r="KI59" s="30"/>
      <c r="KJ59" s="30"/>
      <c r="KK59" s="30"/>
      <c r="KL59" s="30"/>
      <c r="KM59" s="30"/>
      <c r="KN59" s="30"/>
      <c r="KO59" s="30"/>
      <c r="KP59" s="30"/>
      <c r="KQ59" s="30"/>
      <c r="KR59" s="30"/>
      <c r="KS59" s="30"/>
      <c r="KT59" s="30"/>
      <c r="KU59" s="30"/>
      <c r="KV59" s="30"/>
      <c r="KW59" s="30"/>
      <c r="KX59" s="30"/>
      <c r="KY59" s="30"/>
      <c r="KZ59" s="30"/>
      <c r="LA59" s="30"/>
      <c r="LB59" s="30"/>
      <c r="LC59" s="30"/>
      <c r="LD59" s="30"/>
      <c r="LE59" s="30"/>
      <c r="LF59" s="30"/>
      <c r="LG59" s="30"/>
      <c r="LH59" s="30"/>
      <c r="LI59" s="30"/>
      <c r="LJ59" s="30"/>
      <c r="LK59" s="30"/>
      <c r="LL59" s="30"/>
      <c r="LM59" s="30"/>
      <c r="LN59" s="30"/>
      <c r="LO59" s="30"/>
      <c r="LP59" s="30"/>
      <c r="LQ59" s="30"/>
      <c r="LR59" s="30"/>
      <c r="LS59" s="30"/>
      <c r="LT59" s="30"/>
      <c r="LU59" s="30"/>
      <c r="LV59" s="30"/>
      <c r="LW59" s="30"/>
      <c r="LX59" s="30"/>
      <c r="LY59" s="30"/>
      <c r="LZ59" s="30"/>
      <c r="MA59" s="30"/>
      <c r="MB59" s="30"/>
      <c r="MC59" s="30"/>
      <c r="MD59" s="30"/>
      <c r="ME59" s="30"/>
      <c r="MF59" s="30"/>
      <c r="MG59" s="30"/>
      <c r="MH59" s="30"/>
      <c r="MI59" s="30"/>
      <c r="MJ59" s="30"/>
      <c r="MK59" s="30"/>
      <c r="ML59" s="30"/>
      <c r="MM59" s="30"/>
      <c r="MN59" s="30"/>
      <c r="MO59" s="30"/>
      <c r="MP59" s="30"/>
      <c r="MQ59" s="30"/>
      <c r="MR59" s="30"/>
      <c r="MS59" s="30"/>
      <c r="MT59" s="30"/>
      <c r="MU59" s="30"/>
      <c r="MV59" s="30"/>
      <c r="MW59" s="30"/>
      <c r="MX59" s="30"/>
      <c r="MY59" s="30"/>
      <c r="MZ59" s="30"/>
      <c r="NA59" s="30"/>
      <c r="NB59" s="30"/>
      <c r="NC59" s="30"/>
      <c r="ND59" s="30"/>
      <c r="NE59" s="30"/>
      <c r="NF59" s="30"/>
      <c r="NG59" s="31"/>
      <c r="NH59" s="2"/>
      <c r="NI59" s="119"/>
      <c r="NJ59" s="120"/>
      <c r="NK59" s="120"/>
      <c r="NL59" s="120"/>
      <c r="NM59" s="120"/>
      <c r="NN59" s="120"/>
      <c r="NO59" s="120"/>
      <c r="NP59" s="120"/>
      <c r="NQ59" s="120"/>
      <c r="NR59" s="120"/>
      <c r="NS59" s="120"/>
      <c r="NT59" s="120"/>
      <c r="NU59" s="120"/>
      <c r="NV59" s="120"/>
      <c r="NW59" s="121"/>
    </row>
    <row r="60" spans="1:387" ht="13.5" customHeight="1" x14ac:dyDescent="0.15">
      <c r="A60" s="22"/>
      <c r="B60" s="19"/>
      <c r="C60" s="20"/>
      <c r="D60" s="20"/>
      <c r="E60" s="20"/>
      <c r="F60" s="20"/>
      <c r="G60" s="20"/>
      <c r="H60" s="110" t="s">
        <v>31</v>
      </c>
      <c r="I60" s="110"/>
      <c r="J60" s="110"/>
      <c r="K60" s="110"/>
      <c r="L60" s="110"/>
      <c r="M60" s="110"/>
      <c r="N60" s="110"/>
      <c r="O60" s="110"/>
      <c r="P60" s="110"/>
      <c r="Q60" s="110"/>
      <c r="R60" s="110"/>
      <c r="S60" s="110"/>
      <c r="T60" s="110"/>
      <c r="U60" s="110"/>
      <c r="V60" s="110"/>
      <c r="W60" s="110"/>
      <c r="X60" s="110"/>
      <c r="Y60" s="110"/>
      <c r="Z60" s="110"/>
      <c r="AA60" s="110"/>
      <c r="AB60" s="110"/>
      <c r="AC60" s="110"/>
      <c r="AD60" s="110"/>
      <c r="AE60" s="110"/>
      <c r="AF60" s="110"/>
      <c r="AG60" s="110"/>
      <c r="AH60" s="110"/>
      <c r="AI60" s="110"/>
      <c r="AJ60" s="110"/>
      <c r="AK60" s="110"/>
      <c r="AL60" s="110"/>
      <c r="AM60" s="110"/>
      <c r="AN60" s="110"/>
      <c r="AO60" s="110"/>
      <c r="AP60" s="110"/>
      <c r="AQ60" s="110"/>
      <c r="AR60" s="110"/>
      <c r="AS60" s="110"/>
      <c r="AT60" s="110"/>
      <c r="AU60" s="110"/>
      <c r="AV60" s="110"/>
      <c r="AW60" s="110"/>
      <c r="AX60" s="110"/>
      <c r="AY60" s="110"/>
      <c r="AZ60" s="110"/>
      <c r="BA60" s="110"/>
      <c r="BB60" s="110"/>
      <c r="BC60" s="110"/>
      <c r="BD60" s="110"/>
      <c r="BE60" s="110"/>
      <c r="BF60" s="110"/>
      <c r="BG60" s="110"/>
      <c r="BH60" s="110"/>
      <c r="BI60" s="110"/>
      <c r="BJ60" s="110"/>
      <c r="BK60" s="110"/>
      <c r="BL60" s="110"/>
      <c r="BM60" s="110"/>
      <c r="BN60" s="110"/>
      <c r="BO60" s="110"/>
      <c r="BP60" s="110"/>
      <c r="BQ60" s="110"/>
      <c r="BR60" s="110"/>
      <c r="BS60" s="110"/>
      <c r="BT60" s="110"/>
      <c r="BU60" s="110"/>
      <c r="BV60" s="110"/>
      <c r="BW60" s="110"/>
      <c r="BX60" s="110"/>
      <c r="BY60" s="110"/>
      <c r="BZ60" s="110"/>
      <c r="CA60" s="110"/>
      <c r="CB60" s="110"/>
      <c r="CC60" s="110"/>
      <c r="CD60" s="110"/>
      <c r="CE60" s="110"/>
      <c r="CF60" s="110"/>
      <c r="CG60" s="110"/>
      <c r="CH60" s="110"/>
      <c r="CI60" s="110"/>
      <c r="CJ60" s="110"/>
      <c r="CK60" s="110"/>
      <c r="CL60" s="110"/>
      <c r="CM60" s="110"/>
      <c r="CN60" s="110"/>
      <c r="CO60" s="110"/>
      <c r="CP60" s="110"/>
      <c r="CQ60" s="110"/>
      <c r="CR60" s="110"/>
      <c r="CS60" s="110"/>
      <c r="CT60" s="110"/>
      <c r="CU60" s="110"/>
      <c r="CV60" s="110"/>
      <c r="CW60" s="110"/>
      <c r="CX60" s="110"/>
      <c r="CY60" s="110"/>
      <c r="CZ60" s="110"/>
      <c r="DA60" s="110"/>
      <c r="DB60" s="110"/>
      <c r="DC60" s="110"/>
      <c r="DD60" s="110"/>
      <c r="DE60" s="110"/>
      <c r="DF60" s="110"/>
      <c r="DG60" s="110"/>
      <c r="DH60" s="110"/>
      <c r="DI60" s="110"/>
      <c r="DJ60" s="110"/>
      <c r="DK60" s="110"/>
      <c r="DL60" s="110"/>
      <c r="DM60" s="110"/>
      <c r="DN60" s="110"/>
      <c r="DO60" s="110"/>
      <c r="DP60" s="110"/>
      <c r="DQ60" s="110"/>
      <c r="DR60" s="110"/>
      <c r="DS60" s="110"/>
      <c r="DT60" s="110"/>
      <c r="DU60" s="110"/>
      <c r="DV60" s="110"/>
      <c r="DW60" s="110"/>
      <c r="DX60" s="110"/>
      <c r="DY60" s="110"/>
      <c r="DZ60" s="110"/>
      <c r="EA60" s="110"/>
      <c r="EB60" s="110"/>
      <c r="EC60" s="110"/>
      <c r="ED60" s="110"/>
      <c r="EE60" s="110"/>
      <c r="EF60" s="110"/>
      <c r="EG60" s="110"/>
      <c r="EH60" s="110"/>
      <c r="EI60" s="110"/>
      <c r="EJ60" s="110"/>
      <c r="EK60" s="110"/>
      <c r="EL60" s="110"/>
      <c r="EM60" s="110"/>
      <c r="EN60" s="110"/>
      <c r="EO60" s="110"/>
      <c r="EP60" s="110"/>
      <c r="EQ60" s="110"/>
      <c r="ER60" s="110"/>
      <c r="ES60" s="110"/>
      <c r="ET60" s="110"/>
      <c r="EU60" s="110"/>
      <c r="EV60" s="110"/>
      <c r="EW60" s="110"/>
      <c r="EX60" s="110"/>
      <c r="EY60" s="110"/>
      <c r="EZ60" s="110"/>
      <c r="FA60" s="110"/>
      <c r="FB60" s="110"/>
      <c r="FC60" s="110"/>
      <c r="FD60" s="110"/>
      <c r="FE60" s="110"/>
      <c r="FF60" s="110"/>
      <c r="FG60" s="110"/>
      <c r="FH60" s="110"/>
      <c r="FI60" s="110"/>
      <c r="FJ60" s="110"/>
      <c r="FK60" s="110"/>
      <c r="FL60" s="110"/>
      <c r="FM60" s="110"/>
      <c r="FN60" s="110"/>
      <c r="FO60" s="110"/>
      <c r="FP60" s="110"/>
      <c r="FQ60" s="110"/>
      <c r="FR60" s="110"/>
      <c r="FS60" s="110"/>
      <c r="FT60" s="110"/>
      <c r="FU60" s="110"/>
      <c r="FV60" s="110"/>
      <c r="FW60" s="110"/>
      <c r="FX60" s="110"/>
      <c r="FY60" s="110"/>
      <c r="FZ60" s="110"/>
      <c r="GA60" s="110"/>
      <c r="GB60" s="110"/>
      <c r="GC60" s="110"/>
      <c r="GD60" s="110"/>
      <c r="GE60" s="110"/>
      <c r="GF60" s="110"/>
      <c r="GG60" s="110"/>
      <c r="GH60" s="110"/>
      <c r="GI60" s="110"/>
      <c r="GJ60" s="110"/>
      <c r="GK60" s="110"/>
      <c r="GL60" s="110"/>
      <c r="GM60" s="110"/>
      <c r="GN60" s="110"/>
      <c r="GO60" s="110"/>
      <c r="GP60" s="110"/>
      <c r="GQ60" s="110"/>
      <c r="GR60" s="110"/>
      <c r="GS60" s="110"/>
      <c r="GT60" s="110"/>
      <c r="GU60" s="110"/>
      <c r="GV60" s="110"/>
      <c r="GW60" s="110"/>
      <c r="GX60" s="110"/>
      <c r="GY60" s="110"/>
      <c r="GZ60" s="110"/>
      <c r="HA60" s="110"/>
      <c r="HB60" s="110"/>
      <c r="HC60" s="110"/>
      <c r="HD60" s="110"/>
      <c r="HE60" s="110"/>
      <c r="HF60" s="110"/>
      <c r="HG60" s="110"/>
      <c r="HH60" s="110"/>
      <c r="HI60" s="110"/>
      <c r="HJ60" s="110"/>
      <c r="HK60" s="110"/>
      <c r="HL60" s="110"/>
      <c r="HM60" s="110"/>
      <c r="HN60" s="110"/>
      <c r="HO60" s="110"/>
      <c r="HP60" s="110"/>
      <c r="HQ60" s="110"/>
      <c r="HR60" s="110"/>
      <c r="HS60" s="110"/>
      <c r="HT60" s="110"/>
      <c r="HU60" s="110"/>
      <c r="HV60" s="110"/>
      <c r="HW60" s="110"/>
      <c r="HX60" s="110"/>
      <c r="HY60" s="110"/>
      <c r="HZ60" s="110"/>
      <c r="IA60" s="110"/>
      <c r="IB60" s="110"/>
      <c r="IC60" s="110"/>
      <c r="ID60" s="110"/>
      <c r="IE60" s="110"/>
      <c r="IF60" s="110"/>
      <c r="IG60" s="110"/>
      <c r="IH60" s="110"/>
      <c r="II60" s="110"/>
      <c r="IJ60" s="110"/>
      <c r="IK60" s="110"/>
      <c r="IL60" s="110"/>
      <c r="IM60" s="110"/>
      <c r="IN60" s="110"/>
      <c r="IO60" s="110"/>
      <c r="IP60" s="110"/>
      <c r="IQ60" s="110"/>
      <c r="IR60" s="110"/>
      <c r="IS60" s="110"/>
      <c r="IT60" s="110"/>
      <c r="IU60" s="110"/>
      <c r="IV60" s="110"/>
      <c r="IW60" s="110"/>
      <c r="IX60" s="110"/>
      <c r="IY60" s="110"/>
      <c r="IZ60" s="110"/>
      <c r="JA60" s="110"/>
      <c r="JB60" s="110"/>
      <c r="JC60" s="110"/>
      <c r="JD60" s="110"/>
      <c r="JE60" s="110"/>
      <c r="JF60" s="110"/>
      <c r="JG60" s="110"/>
      <c r="JH60" s="110"/>
      <c r="JI60" s="110"/>
      <c r="JJ60" s="110"/>
      <c r="JK60" s="110"/>
      <c r="JL60" s="110"/>
      <c r="JM60" s="110"/>
      <c r="JN60" s="110"/>
      <c r="JO60" s="110"/>
      <c r="JP60" s="110"/>
      <c r="JQ60" s="110"/>
      <c r="JR60" s="110"/>
      <c r="JS60" s="110"/>
      <c r="JT60" s="110"/>
      <c r="JU60" s="110"/>
      <c r="JV60" s="110"/>
      <c r="JW60" s="110"/>
      <c r="JX60" s="110"/>
      <c r="JY60" s="110"/>
      <c r="JZ60" s="110"/>
      <c r="KA60" s="110"/>
      <c r="KB60" s="110"/>
      <c r="KC60" s="110"/>
      <c r="KD60" s="110"/>
      <c r="KE60" s="110"/>
      <c r="KF60" s="110"/>
      <c r="KG60" s="110"/>
      <c r="KH60" s="110"/>
      <c r="KI60" s="110"/>
      <c r="KJ60" s="110"/>
      <c r="KK60" s="110"/>
      <c r="KL60" s="110"/>
      <c r="KM60" s="110"/>
      <c r="KN60" s="110"/>
      <c r="KO60" s="110"/>
      <c r="KP60" s="110"/>
      <c r="KQ60" s="110"/>
      <c r="KR60" s="110"/>
      <c r="KS60" s="110"/>
      <c r="KT60" s="110"/>
      <c r="KU60" s="110"/>
      <c r="KV60" s="110"/>
      <c r="KW60" s="110"/>
      <c r="KX60" s="110"/>
      <c r="KY60" s="110"/>
      <c r="KZ60" s="110"/>
      <c r="LA60" s="110"/>
      <c r="LB60" s="110"/>
      <c r="LC60" s="110"/>
      <c r="LD60" s="110"/>
      <c r="LE60" s="110"/>
      <c r="LF60" s="110"/>
      <c r="LG60" s="110"/>
      <c r="LH60" s="110"/>
      <c r="LI60" s="110"/>
      <c r="LJ60" s="110"/>
      <c r="LK60" s="110"/>
      <c r="LL60" s="110"/>
      <c r="LM60" s="110"/>
      <c r="LN60" s="110"/>
      <c r="LO60" s="110"/>
      <c r="LP60" s="110"/>
      <c r="LQ60" s="110"/>
      <c r="LR60" s="110"/>
      <c r="LS60" s="110"/>
      <c r="LT60" s="110"/>
      <c r="LU60" s="110"/>
      <c r="LV60" s="110"/>
      <c r="LW60" s="110"/>
      <c r="LX60" s="110"/>
      <c r="LY60" s="110"/>
      <c r="LZ60" s="110"/>
      <c r="MA60" s="110"/>
      <c r="MB60" s="110"/>
      <c r="MC60" s="110"/>
      <c r="MD60" s="110"/>
      <c r="ME60" s="110"/>
      <c r="MF60" s="110"/>
      <c r="MG60" s="110"/>
      <c r="MH60" s="110"/>
      <c r="MI60" s="110"/>
      <c r="MJ60" s="110"/>
      <c r="MK60" s="110"/>
      <c r="ML60" s="110"/>
      <c r="MM60" s="110"/>
      <c r="MN60" s="110"/>
      <c r="MO60" s="110"/>
      <c r="MP60" s="110"/>
      <c r="MQ60" s="110"/>
      <c r="MR60" s="110"/>
      <c r="MS60" s="110"/>
      <c r="MT60" s="110"/>
      <c r="MU60" s="110"/>
      <c r="MV60" s="110"/>
      <c r="MW60" s="110"/>
      <c r="MX60" s="110"/>
      <c r="MY60" s="110"/>
      <c r="MZ60" s="110"/>
      <c r="NA60" s="110"/>
      <c r="NB60" s="20"/>
      <c r="NC60" s="20"/>
      <c r="ND60" s="20"/>
      <c r="NE60" s="20"/>
      <c r="NF60" s="20"/>
      <c r="NG60" s="32"/>
      <c r="NH60" s="2"/>
      <c r="NI60" s="119"/>
      <c r="NJ60" s="120"/>
      <c r="NK60" s="120"/>
      <c r="NL60" s="120"/>
      <c r="NM60" s="120"/>
      <c r="NN60" s="120"/>
      <c r="NO60" s="120"/>
      <c r="NP60" s="120"/>
      <c r="NQ60" s="120"/>
      <c r="NR60" s="120"/>
      <c r="NS60" s="120"/>
      <c r="NT60" s="120"/>
      <c r="NU60" s="120"/>
      <c r="NV60" s="120"/>
      <c r="NW60" s="121"/>
    </row>
    <row r="61" spans="1:387" ht="13.5" customHeight="1" x14ac:dyDescent="0.15">
      <c r="A61" s="22"/>
      <c r="B61" s="19"/>
      <c r="C61" s="20"/>
      <c r="D61" s="20"/>
      <c r="E61" s="20"/>
      <c r="F61" s="20"/>
      <c r="G61" s="20"/>
      <c r="H61" s="111"/>
      <c r="I61" s="111"/>
      <c r="J61" s="111"/>
      <c r="K61" s="111"/>
      <c r="L61" s="111"/>
      <c r="M61" s="111"/>
      <c r="N61" s="111"/>
      <c r="O61" s="111"/>
      <c r="P61" s="111"/>
      <c r="Q61" s="111"/>
      <c r="R61" s="111"/>
      <c r="S61" s="111"/>
      <c r="T61" s="111"/>
      <c r="U61" s="111"/>
      <c r="V61" s="111"/>
      <c r="W61" s="111"/>
      <c r="X61" s="111"/>
      <c r="Y61" s="111"/>
      <c r="Z61" s="111"/>
      <c r="AA61" s="111"/>
      <c r="AB61" s="111"/>
      <c r="AC61" s="111"/>
      <c r="AD61" s="111"/>
      <c r="AE61" s="111"/>
      <c r="AF61" s="111"/>
      <c r="AG61" s="111"/>
      <c r="AH61" s="111"/>
      <c r="AI61" s="111"/>
      <c r="AJ61" s="111"/>
      <c r="AK61" s="111"/>
      <c r="AL61" s="111"/>
      <c r="AM61" s="111"/>
      <c r="AN61" s="111"/>
      <c r="AO61" s="111"/>
      <c r="AP61" s="111"/>
      <c r="AQ61" s="111"/>
      <c r="AR61" s="111"/>
      <c r="AS61" s="111"/>
      <c r="AT61" s="111"/>
      <c r="AU61" s="111"/>
      <c r="AV61" s="111"/>
      <c r="AW61" s="111"/>
      <c r="AX61" s="111"/>
      <c r="AY61" s="111"/>
      <c r="AZ61" s="111"/>
      <c r="BA61" s="111"/>
      <c r="BB61" s="111"/>
      <c r="BC61" s="111"/>
      <c r="BD61" s="111"/>
      <c r="BE61" s="111"/>
      <c r="BF61" s="111"/>
      <c r="BG61" s="111"/>
      <c r="BH61" s="111"/>
      <c r="BI61" s="111"/>
      <c r="BJ61" s="111"/>
      <c r="BK61" s="111"/>
      <c r="BL61" s="111"/>
      <c r="BM61" s="111"/>
      <c r="BN61" s="111"/>
      <c r="BO61" s="111"/>
      <c r="BP61" s="111"/>
      <c r="BQ61" s="111"/>
      <c r="BR61" s="111"/>
      <c r="BS61" s="111"/>
      <c r="BT61" s="111"/>
      <c r="BU61" s="111"/>
      <c r="BV61" s="111"/>
      <c r="BW61" s="111"/>
      <c r="BX61" s="111"/>
      <c r="BY61" s="111"/>
      <c r="BZ61" s="111"/>
      <c r="CA61" s="111"/>
      <c r="CB61" s="111"/>
      <c r="CC61" s="111"/>
      <c r="CD61" s="111"/>
      <c r="CE61" s="111"/>
      <c r="CF61" s="111"/>
      <c r="CG61" s="111"/>
      <c r="CH61" s="111"/>
      <c r="CI61" s="111"/>
      <c r="CJ61" s="111"/>
      <c r="CK61" s="111"/>
      <c r="CL61" s="111"/>
      <c r="CM61" s="111"/>
      <c r="CN61" s="111"/>
      <c r="CO61" s="111"/>
      <c r="CP61" s="111"/>
      <c r="CQ61" s="111"/>
      <c r="CR61" s="111"/>
      <c r="CS61" s="111"/>
      <c r="CT61" s="111"/>
      <c r="CU61" s="111"/>
      <c r="CV61" s="111"/>
      <c r="CW61" s="111"/>
      <c r="CX61" s="111"/>
      <c r="CY61" s="111"/>
      <c r="CZ61" s="111"/>
      <c r="DA61" s="111"/>
      <c r="DB61" s="111"/>
      <c r="DC61" s="111"/>
      <c r="DD61" s="111"/>
      <c r="DE61" s="111"/>
      <c r="DF61" s="111"/>
      <c r="DG61" s="111"/>
      <c r="DH61" s="111"/>
      <c r="DI61" s="111"/>
      <c r="DJ61" s="111"/>
      <c r="DK61" s="111"/>
      <c r="DL61" s="111"/>
      <c r="DM61" s="111"/>
      <c r="DN61" s="111"/>
      <c r="DO61" s="111"/>
      <c r="DP61" s="111"/>
      <c r="DQ61" s="111"/>
      <c r="DR61" s="111"/>
      <c r="DS61" s="111"/>
      <c r="DT61" s="111"/>
      <c r="DU61" s="111"/>
      <c r="DV61" s="111"/>
      <c r="DW61" s="111"/>
      <c r="DX61" s="111"/>
      <c r="DY61" s="111"/>
      <c r="DZ61" s="111"/>
      <c r="EA61" s="111"/>
      <c r="EB61" s="111"/>
      <c r="EC61" s="111"/>
      <c r="ED61" s="111"/>
      <c r="EE61" s="111"/>
      <c r="EF61" s="111"/>
      <c r="EG61" s="111"/>
      <c r="EH61" s="111"/>
      <c r="EI61" s="111"/>
      <c r="EJ61" s="111"/>
      <c r="EK61" s="111"/>
      <c r="EL61" s="111"/>
      <c r="EM61" s="111"/>
      <c r="EN61" s="111"/>
      <c r="EO61" s="111"/>
      <c r="EP61" s="111"/>
      <c r="EQ61" s="111"/>
      <c r="ER61" s="111"/>
      <c r="ES61" s="111"/>
      <c r="ET61" s="111"/>
      <c r="EU61" s="111"/>
      <c r="EV61" s="111"/>
      <c r="EW61" s="111"/>
      <c r="EX61" s="111"/>
      <c r="EY61" s="111"/>
      <c r="EZ61" s="111"/>
      <c r="FA61" s="111"/>
      <c r="FB61" s="111"/>
      <c r="FC61" s="111"/>
      <c r="FD61" s="111"/>
      <c r="FE61" s="111"/>
      <c r="FF61" s="111"/>
      <c r="FG61" s="111"/>
      <c r="FH61" s="111"/>
      <c r="FI61" s="111"/>
      <c r="FJ61" s="111"/>
      <c r="FK61" s="111"/>
      <c r="FL61" s="111"/>
      <c r="FM61" s="111"/>
      <c r="FN61" s="111"/>
      <c r="FO61" s="111"/>
      <c r="FP61" s="111"/>
      <c r="FQ61" s="111"/>
      <c r="FR61" s="111"/>
      <c r="FS61" s="111"/>
      <c r="FT61" s="111"/>
      <c r="FU61" s="111"/>
      <c r="FV61" s="111"/>
      <c r="FW61" s="111"/>
      <c r="FX61" s="111"/>
      <c r="FY61" s="111"/>
      <c r="FZ61" s="111"/>
      <c r="GA61" s="111"/>
      <c r="GB61" s="111"/>
      <c r="GC61" s="111"/>
      <c r="GD61" s="111"/>
      <c r="GE61" s="111"/>
      <c r="GF61" s="111"/>
      <c r="GG61" s="111"/>
      <c r="GH61" s="111"/>
      <c r="GI61" s="111"/>
      <c r="GJ61" s="111"/>
      <c r="GK61" s="111"/>
      <c r="GL61" s="111"/>
      <c r="GM61" s="111"/>
      <c r="GN61" s="111"/>
      <c r="GO61" s="111"/>
      <c r="GP61" s="111"/>
      <c r="GQ61" s="111"/>
      <c r="GR61" s="111"/>
      <c r="GS61" s="111"/>
      <c r="GT61" s="111"/>
      <c r="GU61" s="111"/>
      <c r="GV61" s="111"/>
      <c r="GW61" s="111"/>
      <c r="GX61" s="111"/>
      <c r="GY61" s="111"/>
      <c r="GZ61" s="111"/>
      <c r="HA61" s="111"/>
      <c r="HB61" s="111"/>
      <c r="HC61" s="111"/>
      <c r="HD61" s="111"/>
      <c r="HE61" s="111"/>
      <c r="HF61" s="111"/>
      <c r="HG61" s="111"/>
      <c r="HH61" s="111"/>
      <c r="HI61" s="111"/>
      <c r="HJ61" s="111"/>
      <c r="HK61" s="111"/>
      <c r="HL61" s="111"/>
      <c r="HM61" s="111"/>
      <c r="HN61" s="111"/>
      <c r="HO61" s="111"/>
      <c r="HP61" s="111"/>
      <c r="HQ61" s="111"/>
      <c r="HR61" s="111"/>
      <c r="HS61" s="111"/>
      <c r="HT61" s="111"/>
      <c r="HU61" s="111"/>
      <c r="HV61" s="111"/>
      <c r="HW61" s="111"/>
      <c r="HX61" s="111"/>
      <c r="HY61" s="111"/>
      <c r="HZ61" s="111"/>
      <c r="IA61" s="111"/>
      <c r="IB61" s="111"/>
      <c r="IC61" s="111"/>
      <c r="ID61" s="111"/>
      <c r="IE61" s="111"/>
      <c r="IF61" s="111"/>
      <c r="IG61" s="111"/>
      <c r="IH61" s="111"/>
      <c r="II61" s="111"/>
      <c r="IJ61" s="111"/>
      <c r="IK61" s="111"/>
      <c r="IL61" s="111"/>
      <c r="IM61" s="111"/>
      <c r="IN61" s="111"/>
      <c r="IO61" s="111"/>
      <c r="IP61" s="111"/>
      <c r="IQ61" s="111"/>
      <c r="IR61" s="111"/>
      <c r="IS61" s="111"/>
      <c r="IT61" s="111"/>
      <c r="IU61" s="111"/>
      <c r="IV61" s="111"/>
      <c r="IW61" s="111"/>
      <c r="IX61" s="111"/>
      <c r="IY61" s="111"/>
      <c r="IZ61" s="111"/>
      <c r="JA61" s="111"/>
      <c r="JB61" s="111"/>
      <c r="JC61" s="111"/>
      <c r="JD61" s="111"/>
      <c r="JE61" s="111"/>
      <c r="JF61" s="111"/>
      <c r="JG61" s="111"/>
      <c r="JH61" s="111"/>
      <c r="JI61" s="111"/>
      <c r="JJ61" s="111"/>
      <c r="JK61" s="111"/>
      <c r="JL61" s="111"/>
      <c r="JM61" s="111"/>
      <c r="JN61" s="111"/>
      <c r="JO61" s="111"/>
      <c r="JP61" s="111"/>
      <c r="JQ61" s="111"/>
      <c r="JR61" s="111"/>
      <c r="JS61" s="111"/>
      <c r="JT61" s="111"/>
      <c r="JU61" s="111"/>
      <c r="JV61" s="111"/>
      <c r="JW61" s="111"/>
      <c r="JX61" s="111"/>
      <c r="JY61" s="111"/>
      <c r="JZ61" s="111"/>
      <c r="KA61" s="111"/>
      <c r="KB61" s="111"/>
      <c r="KC61" s="111"/>
      <c r="KD61" s="111"/>
      <c r="KE61" s="111"/>
      <c r="KF61" s="111"/>
      <c r="KG61" s="111"/>
      <c r="KH61" s="111"/>
      <c r="KI61" s="111"/>
      <c r="KJ61" s="111"/>
      <c r="KK61" s="111"/>
      <c r="KL61" s="111"/>
      <c r="KM61" s="111"/>
      <c r="KN61" s="111"/>
      <c r="KO61" s="111"/>
      <c r="KP61" s="111"/>
      <c r="KQ61" s="111"/>
      <c r="KR61" s="111"/>
      <c r="KS61" s="111"/>
      <c r="KT61" s="111"/>
      <c r="KU61" s="111"/>
      <c r="KV61" s="111"/>
      <c r="KW61" s="111"/>
      <c r="KX61" s="111"/>
      <c r="KY61" s="111"/>
      <c r="KZ61" s="111"/>
      <c r="LA61" s="111"/>
      <c r="LB61" s="111"/>
      <c r="LC61" s="111"/>
      <c r="LD61" s="111"/>
      <c r="LE61" s="111"/>
      <c r="LF61" s="111"/>
      <c r="LG61" s="111"/>
      <c r="LH61" s="111"/>
      <c r="LI61" s="111"/>
      <c r="LJ61" s="111"/>
      <c r="LK61" s="111"/>
      <c r="LL61" s="111"/>
      <c r="LM61" s="111"/>
      <c r="LN61" s="111"/>
      <c r="LO61" s="111"/>
      <c r="LP61" s="111"/>
      <c r="LQ61" s="111"/>
      <c r="LR61" s="111"/>
      <c r="LS61" s="111"/>
      <c r="LT61" s="111"/>
      <c r="LU61" s="111"/>
      <c r="LV61" s="111"/>
      <c r="LW61" s="111"/>
      <c r="LX61" s="111"/>
      <c r="LY61" s="111"/>
      <c r="LZ61" s="111"/>
      <c r="MA61" s="111"/>
      <c r="MB61" s="111"/>
      <c r="MC61" s="111"/>
      <c r="MD61" s="111"/>
      <c r="ME61" s="111"/>
      <c r="MF61" s="111"/>
      <c r="MG61" s="111"/>
      <c r="MH61" s="111"/>
      <c r="MI61" s="111"/>
      <c r="MJ61" s="111"/>
      <c r="MK61" s="111"/>
      <c r="ML61" s="111"/>
      <c r="MM61" s="111"/>
      <c r="MN61" s="111"/>
      <c r="MO61" s="111"/>
      <c r="MP61" s="111"/>
      <c r="MQ61" s="111"/>
      <c r="MR61" s="111"/>
      <c r="MS61" s="111"/>
      <c r="MT61" s="111"/>
      <c r="MU61" s="111"/>
      <c r="MV61" s="111"/>
      <c r="MW61" s="111"/>
      <c r="MX61" s="111"/>
      <c r="MY61" s="111"/>
      <c r="MZ61" s="111"/>
      <c r="NA61" s="111"/>
      <c r="NB61" s="20"/>
      <c r="NC61" s="20"/>
      <c r="ND61" s="20"/>
      <c r="NE61" s="20"/>
      <c r="NF61" s="20"/>
      <c r="NG61" s="32"/>
      <c r="NH61" s="2"/>
      <c r="NI61" s="119"/>
      <c r="NJ61" s="120"/>
      <c r="NK61" s="120"/>
      <c r="NL61" s="120"/>
      <c r="NM61" s="120"/>
      <c r="NN61" s="120"/>
      <c r="NO61" s="120"/>
      <c r="NP61" s="120"/>
      <c r="NQ61" s="120"/>
      <c r="NR61" s="120"/>
      <c r="NS61" s="120"/>
      <c r="NT61" s="120"/>
      <c r="NU61" s="120"/>
      <c r="NV61" s="120"/>
      <c r="NW61" s="121"/>
    </row>
    <row r="62" spans="1:387" ht="13.5" customHeight="1" x14ac:dyDescent="0.15">
      <c r="A62" s="2"/>
      <c r="B62" s="21"/>
      <c r="C62" s="4"/>
      <c r="D62" s="4"/>
      <c r="E62" s="4"/>
      <c r="F62" s="4"/>
      <c r="G62" s="4"/>
      <c r="H62" s="4"/>
      <c r="I62" s="4"/>
      <c r="J62" s="4"/>
      <c r="K62" s="4"/>
      <c r="L62" s="4"/>
      <c r="M62" s="4"/>
      <c r="N62" s="4"/>
      <c r="O62" s="4"/>
      <c r="P62" s="4"/>
      <c r="Q62" s="4"/>
      <c r="R62" s="33"/>
      <c r="S62" s="33"/>
      <c r="T62" s="33"/>
      <c r="U62" s="33"/>
      <c r="V62" s="33"/>
      <c r="W62" s="33"/>
      <c r="X62" s="33"/>
      <c r="Y62" s="33"/>
      <c r="Z62" s="33"/>
      <c r="AA62" s="33"/>
      <c r="AB62" s="33"/>
      <c r="AC62" s="33"/>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
      <c r="BU62" s="33"/>
      <c r="BV62" s="33"/>
      <c r="BW62" s="33"/>
      <c r="BX62" s="33"/>
      <c r="BY62" s="33"/>
      <c r="BZ62" s="33"/>
      <c r="CA62" s="33"/>
      <c r="CB62" s="33"/>
      <c r="CC62" s="33"/>
      <c r="CD62" s="33"/>
      <c r="CE62" s="33"/>
      <c r="CF62" s="33"/>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
      <c r="HA62" s="4"/>
      <c r="HB62" s="4"/>
      <c r="HC62" s="4"/>
      <c r="HD62" s="4"/>
      <c r="HE62" s="33"/>
      <c r="HF62" s="33"/>
      <c r="HG62" s="33"/>
      <c r="HH62" s="33"/>
      <c r="HI62" s="33"/>
      <c r="HJ62" s="33"/>
      <c r="HK62" s="33"/>
      <c r="HL62" s="33"/>
      <c r="HM62" s="33"/>
      <c r="HN62" s="33"/>
      <c r="HO62" s="33"/>
      <c r="HP62" s="33"/>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33"/>
      <c r="JJ62" s="33"/>
      <c r="JK62" s="33"/>
      <c r="JL62" s="33"/>
      <c r="JM62" s="33"/>
      <c r="JN62" s="33"/>
      <c r="JO62" s="33"/>
      <c r="JP62" s="33"/>
      <c r="JQ62" s="33"/>
      <c r="JR62" s="33"/>
      <c r="JS62" s="33"/>
      <c r="JT62" s="33"/>
      <c r="JU62" s="33"/>
      <c r="JV62" s="33"/>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
      <c r="LN62" s="4"/>
      <c r="LO62" s="4"/>
      <c r="LP62" s="4"/>
      <c r="LQ62" s="33"/>
      <c r="LR62" s="33"/>
      <c r="LS62" s="33"/>
      <c r="LT62" s="33"/>
      <c r="LU62" s="33"/>
      <c r="LV62" s="33"/>
      <c r="LW62" s="33"/>
      <c r="LX62" s="33"/>
      <c r="LY62" s="33"/>
      <c r="LZ62" s="33"/>
      <c r="MA62" s="33"/>
      <c r="MB62" s="33"/>
      <c r="MC62" s="33"/>
      <c r="MD62" s="4"/>
      <c r="ME62" s="4"/>
      <c r="MF62" s="4"/>
      <c r="MG62" s="4"/>
      <c r="MH62" s="4"/>
      <c r="MI62" s="4"/>
      <c r="MJ62" s="4"/>
      <c r="MK62" s="4"/>
      <c r="ML62" s="4"/>
      <c r="MM62" s="4"/>
      <c r="MN62" s="4"/>
      <c r="MO62" s="4"/>
      <c r="MP62" s="4"/>
      <c r="MQ62" s="4"/>
      <c r="MR62" s="4"/>
      <c r="MS62" s="4"/>
      <c r="MT62" s="4"/>
      <c r="MU62" s="4"/>
      <c r="MV62" s="4"/>
      <c r="MW62" s="4"/>
      <c r="MX62" s="4"/>
      <c r="MY62" s="4"/>
      <c r="MZ62" s="4"/>
      <c r="NA62" s="4"/>
      <c r="NB62" s="4"/>
      <c r="NC62" s="4"/>
      <c r="ND62" s="4"/>
      <c r="NE62" s="4"/>
      <c r="NF62" s="4"/>
      <c r="NG62" s="22"/>
      <c r="NH62" s="2"/>
      <c r="NI62" s="119"/>
      <c r="NJ62" s="120"/>
      <c r="NK62" s="120"/>
      <c r="NL62" s="120"/>
      <c r="NM62" s="120"/>
      <c r="NN62" s="120"/>
      <c r="NO62" s="120"/>
      <c r="NP62" s="120"/>
      <c r="NQ62" s="120"/>
      <c r="NR62" s="120"/>
      <c r="NS62" s="120"/>
      <c r="NT62" s="120"/>
      <c r="NU62" s="120"/>
      <c r="NV62" s="120"/>
      <c r="NW62" s="121"/>
    </row>
    <row r="63" spans="1:387" ht="13.5" customHeight="1" x14ac:dyDescent="0.15">
      <c r="A63" s="2"/>
      <c r="B63" s="21"/>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23"/>
      <c r="AV63" s="23"/>
      <c r="AW63" s="23"/>
      <c r="AX63" s="23"/>
      <c r="AY63" s="23"/>
      <c r="AZ63" s="23"/>
      <c r="BA63" s="23"/>
      <c r="BB63" s="23"/>
      <c r="BC63" s="23"/>
      <c r="BD63" s="23"/>
      <c r="BE63" s="23"/>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132" t="s">
        <v>32</v>
      </c>
      <c r="CV63" s="132"/>
      <c r="CW63" s="132"/>
      <c r="CX63" s="132"/>
      <c r="CY63" s="132"/>
      <c r="CZ63" s="132"/>
      <c r="DA63" s="132"/>
      <c r="DB63" s="132"/>
      <c r="DC63" s="132"/>
      <c r="DD63" s="132"/>
      <c r="DE63" s="132"/>
      <c r="DF63" s="132"/>
      <c r="DG63" s="132"/>
      <c r="DH63" s="132"/>
      <c r="DI63" s="132"/>
      <c r="DJ63" s="132"/>
      <c r="DK63" s="132"/>
      <c r="DL63" s="132"/>
      <c r="DM63" s="132"/>
      <c r="DN63" s="132"/>
      <c r="DO63" s="132"/>
      <c r="DP63" s="132"/>
      <c r="DQ63" s="132"/>
      <c r="DR63" s="132"/>
      <c r="DS63" s="132"/>
      <c r="DT63" s="132"/>
      <c r="DU63" s="132"/>
      <c r="DV63" s="132"/>
      <c r="DW63" s="132"/>
      <c r="DX63" s="132"/>
      <c r="DY63" s="132"/>
      <c r="DZ63" s="132"/>
      <c r="EA63" s="132"/>
      <c r="EB63" s="132"/>
      <c r="EC63" s="132"/>
      <c r="ED63" s="132"/>
      <c r="EE63" s="132"/>
      <c r="EF63" s="132"/>
      <c r="EG63" s="132"/>
      <c r="EH63" s="132"/>
      <c r="EI63" s="132"/>
      <c r="EJ63" s="132"/>
      <c r="EK63" s="132"/>
      <c r="EL63" s="132"/>
      <c r="EM63" s="132"/>
      <c r="EN63" s="132"/>
      <c r="EO63" s="132"/>
      <c r="EP63" s="132"/>
      <c r="EQ63" s="132"/>
      <c r="ER63" s="132"/>
      <c r="ES63" s="132"/>
      <c r="ET63" s="132"/>
      <c r="EU63" s="132"/>
      <c r="EV63" s="132"/>
      <c r="EW63" s="132"/>
      <c r="EX63" s="132"/>
      <c r="EY63" s="132"/>
      <c r="EZ63" s="132"/>
      <c r="FA63" s="132"/>
      <c r="FB63" s="132"/>
      <c r="FC63" s="132"/>
      <c r="FD63" s="132"/>
      <c r="FE63" s="132"/>
      <c r="FF63" s="132"/>
      <c r="FG63" s="132"/>
      <c r="FH63" s="132"/>
      <c r="FI63" s="132"/>
      <c r="FJ63" s="132"/>
      <c r="FK63" s="132"/>
      <c r="FL63" s="132"/>
      <c r="FM63" s="132"/>
      <c r="FN63" s="132"/>
      <c r="FO63" s="132"/>
      <c r="FP63" s="132"/>
      <c r="FQ63" s="132"/>
      <c r="FR63" s="132"/>
      <c r="FS63" s="132"/>
      <c r="FT63" s="132"/>
      <c r="FU63" s="132"/>
      <c r="FV63" s="132"/>
      <c r="FW63" s="132"/>
      <c r="FX63" s="132"/>
      <c r="FY63" s="132"/>
      <c r="FZ63" s="132"/>
      <c r="GA63" s="23"/>
      <c r="GB63" s="23"/>
      <c r="GC63" s="23"/>
      <c r="GD63" s="23"/>
      <c r="GE63" s="23"/>
      <c r="GF63" s="23"/>
      <c r="GG63" s="23"/>
      <c r="GH63" s="23"/>
      <c r="GI63" s="23"/>
      <c r="GJ63" s="23"/>
      <c r="GK63" s="23"/>
      <c r="GL63" s="23"/>
      <c r="GM63" s="23"/>
      <c r="GN63" s="23"/>
      <c r="GO63" s="23"/>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4"/>
      <c r="IF63" s="4"/>
      <c r="IG63" s="4"/>
      <c r="IH63" s="4"/>
      <c r="II63" s="23"/>
      <c r="IJ63" s="23"/>
      <c r="IK63" s="23"/>
      <c r="IL63" s="23"/>
      <c r="IM63" s="23"/>
      <c r="IN63" s="23"/>
      <c r="IO63" s="23"/>
      <c r="IP63" s="23"/>
      <c r="IQ63" s="23"/>
      <c r="IR63" s="23"/>
      <c r="IS63" s="23"/>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4"/>
      <c r="KN63" s="4"/>
      <c r="KO63" s="4"/>
      <c r="KP63" s="4"/>
      <c r="KQ63" s="23"/>
      <c r="KR63" s="23"/>
      <c r="KS63" s="23"/>
      <c r="KT63" s="23"/>
      <c r="KU63" s="23"/>
      <c r="KV63" s="23"/>
      <c r="KW63" s="23"/>
      <c r="KX63" s="23"/>
      <c r="KY63" s="23"/>
      <c r="KZ63" s="23"/>
      <c r="LA63" s="23"/>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4"/>
      <c r="MP63" s="4"/>
      <c r="MQ63" s="4"/>
      <c r="MR63" s="4"/>
      <c r="MS63" s="4"/>
      <c r="MT63" s="23"/>
      <c r="MU63" s="23"/>
      <c r="MV63" s="23"/>
      <c r="MW63" s="23"/>
      <c r="MX63" s="23"/>
      <c r="MY63" s="23"/>
      <c r="MZ63" s="23"/>
      <c r="NA63" s="23"/>
      <c r="NB63" s="23"/>
      <c r="NC63" s="23"/>
      <c r="ND63" s="23"/>
      <c r="NE63" s="23"/>
      <c r="NF63" s="23"/>
      <c r="NG63" s="22"/>
      <c r="NH63" s="2"/>
      <c r="NI63" s="119"/>
      <c r="NJ63" s="120"/>
      <c r="NK63" s="120"/>
      <c r="NL63" s="120"/>
      <c r="NM63" s="120"/>
      <c r="NN63" s="120"/>
      <c r="NO63" s="120"/>
      <c r="NP63" s="120"/>
      <c r="NQ63" s="120"/>
      <c r="NR63" s="120"/>
      <c r="NS63" s="120"/>
      <c r="NT63" s="120"/>
      <c r="NU63" s="120"/>
      <c r="NV63" s="120"/>
      <c r="NW63" s="121"/>
    </row>
    <row r="64" spans="1:387" ht="13.5" customHeight="1" x14ac:dyDescent="0.15">
      <c r="A64" s="2"/>
      <c r="B64" s="21"/>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23"/>
      <c r="AV64" s="23"/>
      <c r="AW64" s="23"/>
      <c r="AX64" s="23"/>
      <c r="AY64" s="23"/>
      <c r="AZ64" s="23"/>
      <c r="BA64" s="23"/>
      <c r="BB64" s="23"/>
      <c r="BC64" s="23"/>
      <c r="BD64" s="23"/>
      <c r="BE64" s="23"/>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132"/>
      <c r="CV64" s="132"/>
      <c r="CW64" s="132"/>
      <c r="CX64" s="132"/>
      <c r="CY64" s="132"/>
      <c r="CZ64" s="132"/>
      <c r="DA64" s="132"/>
      <c r="DB64" s="132"/>
      <c r="DC64" s="132"/>
      <c r="DD64" s="132"/>
      <c r="DE64" s="132"/>
      <c r="DF64" s="132"/>
      <c r="DG64" s="132"/>
      <c r="DH64" s="132"/>
      <c r="DI64" s="132"/>
      <c r="DJ64" s="132"/>
      <c r="DK64" s="132"/>
      <c r="DL64" s="132"/>
      <c r="DM64" s="132"/>
      <c r="DN64" s="132"/>
      <c r="DO64" s="132"/>
      <c r="DP64" s="132"/>
      <c r="DQ64" s="132"/>
      <c r="DR64" s="132"/>
      <c r="DS64" s="132"/>
      <c r="DT64" s="132"/>
      <c r="DU64" s="132"/>
      <c r="DV64" s="132"/>
      <c r="DW64" s="132"/>
      <c r="DX64" s="132"/>
      <c r="DY64" s="132"/>
      <c r="DZ64" s="132"/>
      <c r="EA64" s="132"/>
      <c r="EB64" s="132"/>
      <c r="EC64" s="132"/>
      <c r="ED64" s="132"/>
      <c r="EE64" s="132"/>
      <c r="EF64" s="132"/>
      <c r="EG64" s="132"/>
      <c r="EH64" s="132"/>
      <c r="EI64" s="132"/>
      <c r="EJ64" s="132"/>
      <c r="EK64" s="132"/>
      <c r="EL64" s="132"/>
      <c r="EM64" s="132"/>
      <c r="EN64" s="132"/>
      <c r="EO64" s="132"/>
      <c r="EP64" s="132"/>
      <c r="EQ64" s="132"/>
      <c r="ER64" s="132"/>
      <c r="ES64" s="132"/>
      <c r="ET64" s="132"/>
      <c r="EU64" s="132"/>
      <c r="EV64" s="132"/>
      <c r="EW64" s="132"/>
      <c r="EX64" s="132"/>
      <c r="EY64" s="132"/>
      <c r="EZ64" s="132"/>
      <c r="FA64" s="132"/>
      <c r="FB64" s="132"/>
      <c r="FC64" s="132"/>
      <c r="FD64" s="132"/>
      <c r="FE64" s="132"/>
      <c r="FF64" s="132"/>
      <c r="FG64" s="132"/>
      <c r="FH64" s="132"/>
      <c r="FI64" s="132"/>
      <c r="FJ64" s="132"/>
      <c r="FK64" s="132"/>
      <c r="FL64" s="132"/>
      <c r="FM64" s="132"/>
      <c r="FN64" s="132"/>
      <c r="FO64" s="132"/>
      <c r="FP64" s="132"/>
      <c r="FQ64" s="132"/>
      <c r="FR64" s="132"/>
      <c r="FS64" s="132"/>
      <c r="FT64" s="132"/>
      <c r="FU64" s="132"/>
      <c r="FV64" s="132"/>
      <c r="FW64" s="132"/>
      <c r="FX64" s="132"/>
      <c r="FY64" s="132"/>
      <c r="FZ64" s="132"/>
      <c r="GA64" s="23"/>
      <c r="GB64" s="23"/>
      <c r="GC64" s="23"/>
      <c r="GD64" s="23"/>
      <c r="GE64" s="23"/>
      <c r="GF64" s="23"/>
      <c r="GG64" s="23"/>
      <c r="GH64" s="23"/>
      <c r="GI64" s="23"/>
      <c r="GJ64" s="23"/>
      <c r="GK64" s="23"/>
      <c r="GL64" s="23"/>
      <c r="GM64" s="23"/>
      <c r="GN64" s="23"/>
      <c r="GO64" s="23"/>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4"/>
      <c r="IF64" s="4"/>
      <c r="IG64" s="4"/>
      <c r="IH64" s="4"/>
      <c r="II64" s="23"/>
      <c r="IJ64" s="23"/>
      <c r="IK64" s="23"/>
      <c r="IL64" s="23"/>
      <c r="IM64" s="23"/>
      <c r="IN64" s="23"/>
      <c r="IO64" s="23"/>
      <c r="IP64" s="23"/>
      <c r="IQ64" s="23"/>
      <c r="IR64" s="23"/>
      <c r="IS64" s="23"/>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4"/>
      <c r="KN64" s="4"/>
      <c r="KO64" s="4"/>
      <c r="KP64" s="4"/>
      <c r="KQ64" s="23"/>
      <c r="KR64" s="23"/>
      <c r="KS64" s="23"/>
      <c r="KT64" s="23"/>
      <c r="KU64" s="23"/>
      <c r="KV64" s="23"/>
      <c r="KW64" s="23"/>
      <c r="KX64" s="23"/>
      <c r="KY64" s="23"/>
      <c r="KZ64" s="23"/>
      <c r="LA64" s="23"/>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4"/>
      <c r="MP64" s="4"/>
      <c r="MQ64" s="4"/>
      <c r="MR64" s="4"/>
      <c r="MS64" s="4"/>
      <c r="MT64" s="23"/>
      <c r="MU64" s="23"/>
      <c r="MV64" s="23"/>
      <c r="MW64" s="23"/>
      <c r="MX64" s="23"/>
      <c r="MY64" s="23"/>
      <c r="MZ64" s="23"/>
      <c r="NA64" s="23"/>
      <c r="NB64" s="23"/>
      <c r="NC64" s="23"/>
      <c r="ND64" s="23"/>
      <c r="NE64" s="23"/>
      <c r="NF64" s="23"/>
      <c r="NG64" s="22"/>
      <c r="NH64" s="2"/>
      <c r="NI64" s="122"/>
      <c r="NJ64" s="123"/>
      <c r="NK64" s="123"/>
      <c r="NL64" s="123"/>
      <c r="NM64" s="123"/>
      <c r="NN64" s="123"/>
      <c r="NO64" s="123"/>
      <c r="NP64" s="123"/>
      <c r="NQ64" s="123"/>
      <c r="NR64" s="123"/>
      <c r="NS64" s="123"/>
      <c r="NT64" s="123"/>
      <c r="NU64" s="123"/>
      <c r="NV64" s="123"/>
      <c r="NW64" s="124"/>
    </row>
    <row r="65" spans="1:387" ht="13.5" customHeight="1" x14ac:dyDescent="0.15">
      <c r="A65" s="2"/>
      <c r="B65" s="21"/>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132"/>
      <c r="CV65" s="132"/>
      <c r="CW65" s="132"/>
      <c r="CX65" s="132"/>
      <c r="CY65" s="132"/>
      <c r="CZ65" s="132"/>
      <c r="DA65" s="132"/>
      <c r="DB65" s="132"/>
      <c r="DC65" s="132"/>
      <c r="DD65" s="132"/>
      <c r="DE65" s="132"/>
      <c r="DF65" s="132"/>
      <c r="DG65" s="132"/>
      <c r="DH65" s="132"/>
      <c r="DI65" s="132"/>
      <c r="DJ65" s="132"/>
      <c r="DK65" s="132"/>
      <c r="DL65" s="132"/>
      <c r="DM65" s="132"/>
      <c r="DN65" s="132"/>
      <c r="DO65" s="132"/>
      <c r="DP65" s="132"/>
      <c r="DQ65" s="132"/>
      <c r="DR65" s="132"/>
      <c r="DS65" s="132"/>
      <c r="DT65" s="132"/>
      <c r="DU65" s="132"/>
      <c r="DV65" s="132"/>
      <c r="DW65" s="132"/>
      <c r="DX65" s="132"/>
      <c r="DY65" s="132"/>
      <c r="DZ65" s="132"/>
      <c r="EA65" s="132"/>
      <c r="EB65" s="132"/>
      <c r="EC65" s="132"/>
      <c r="ED65" s="132"/>
      <c r="EE65" s="132"/>
      <c r="EF65" s="132"/>
      <c r="EG65" s="132"/>
      <c r="EH65" s="132"/>
      <c r="EI65" s="132"/>
      <c r="EJ65" s="132"/>
      <c r="EK65" s="132"/>
      <c r="EL65" s="132"/>
      <c r="EM65" s="132"/>
      <c r="EN65" s="132"/>
      <c r="EO65" s="132"/>
      <c r="EP65" s="132"/>
      <c r="EQ65" s="132"/>
      <c r="ER65" s="132"/>
      <c r="ES65" s="132"/>
      <c r="ET65" s="132"/>
      <c r="EU65" s="132"/>
      <c r="EV65" s="132"/>
      <c r="EW65" s="132"/>
      <c r="EX65" s="132"/>
      <c r="EY65" s="132"/>
      <c r="EZ65" s="132"/>
      <c r="FA65" s="132"/>
      <c r="FB65" s="132"/>
      <c r="FC65" s="132"/>
      <c r="FD65" s="132"/>
      <c r="FE65" s="132"/>
      <c r="FF65" s="132"/>
      <c r="FG65" s="132"/>
      <c r="FH65" s="132"/>
      <c r="FI65" s="132"/>
      <c r="FJ65" s="132"/>
      <c r="FK65" s="132"/>
      <c r="FL65" s="132"/>
      <c r="FM65" s="132"/>
      <c r="FN65" s="132"/>
      <c r="FO65" s="132"/>
      <c r="FP65" s="132"/>
      <c r="FQ65" s="132"/>
      <c r="FR65" s="132"/>
      <c r="FS65" s="132"/>
      <c r="FT65" s="132"/>
      <c r="FU65" s="132"/>
      <c r="FV65" s="132"/>
      <c r="FW65" s="132"/>
      <c r="FX65" s="132"/>
      <c r="FY65" s="132"/>
      <c r="FZ65" s="132"/>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4"/>
      <c r="NB65" s="4"/>
      <c r="NC65" s="4"/>
      <c r="ND65" s="4"/>
      <c r="NE65" s="4"/>
      <c r="NF65" s="23"/>
      <c r="NG65" s="22"/>
      <c r="NH65" s="2"/>
      <c r="NI65" s="116" t="s">
        <v>33</v>
      </c>
      <c r="NJ65" s="117"/>
      <c r="NK65" s="117"/>
      <c r="NL65" s="117"/>
      <c r="NM65" s="117"/>
      <c r="NN65" s="117"/>
      <c r="NO65" s="117"/>
      <c r="NP65" s="117"/>
      <c r="NQ65" s="117"/>
      <c r="NR65" s="117"/>
      <c r="NS65" s="117"/>
      <c r="NT65" s="117"/>
      <c r="NU65" s="117"/>
      <c r="NV65" s="117"/>
      <c r="NW65" s="118"/>
    </row>
    <row r="66" spans="1:387" ht="13.5" customHeight="1" x14ac:dyDescent="0.15">
      <c r="A66" s="2"/>
      <c r="B66" s="21"/>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132"/>
      <c r="CV66" s="132"/>
      <c r="CW66" s="132"/>
      <c r="CX66" s="132"/>
      <c r="CY66" s="132"/>
      <c r="CZ66" s="132"/>
      <c r="DA66" s="132"/>
      <c r="DB66" s="132"/>
      <c r="DC66" s="132"/>
      <c r="DD66" s="132"/>
      <c r="DE66" s="132"/>
      <c r="DF66" s="132"/>
      <c r="DG66" s="132"/>
      <c r="DH66" s="132"/>
      <c r="DI66" s="132"/>
      <c r="DJ66" s="132"/>
      <c r="DK66" s="132"/>
      <c r="DL66" s="132"/>
      <c r="DM66" s="132"/>
      <c r="DN66" s="132"/>
      <c r="DO66" s="132"/>
      <c r="DP66" s="132"/>
      <c r="DQ66" s="132"/>
      <c r="DR66" s="132"/>
      <c r="DS66" s="132"/>
      <c r="DT66" s="132"/>
      <c r="DU66" s="132"/>
      <c r="DV66" s="132"/>
      <c r="DW66" s="132"/>
      <c r="DX66" s="132"/>
      <c r="DY66" s="132"/>
      <c r="DZ66" s="132"/>
      <c r="EA66" s="132"/>
      <c r="EB66" s="132"/>
      <c r="EC66" s="132"/>
      <c r="ED66" s="132"/>
      <c r="EE66" s="132"/>
      <c r="EF66" s="132"/>
      <c r="EG66" s="132"/>
      <c r="EH66" s="132"/>
      <c r="EI66" s="132"/>
      <c r="EJ66" s="132"/>
      <c r="EK66" s="132"/>
      <c r="EL66" s="132"/>
      <c r="EM66" s="132"/>
      <c r="EN66" s="132"/>
      <c r="EO66" s="132"/>
      <c r="EP66" s="132"/>
      <c r="EQ66" s="132"/>
      <c r="ER66" s="132"/>
      <c r="ES66" s="132"/>
      <c r="ET66" s="132"/>
      <c r="EU66" s="132"/>
      <c r="EV66" s="132"/>
      <c r="EW66" s="132"/>
      <c r="EX66" s="132"/>
      <c r="EY66" s="132"/>
      <c r="EZ66" s="132"/>
      <c r="FA66" s="132"/>
      <c r="FB66" s="132"/>
      <c r="FC66" s="132"/>
      <c r="FD66" s="132"/>
      <c r="FE66" s="132"/>
      <c r="FF66" s="132"/>
      <c r="FG66" s="132"/>
      <c r="FH66" s="132"/>
      <c r="FI66" s="132"/>
      <c r="FJ66" s="132"/>
      <c r="FK66" s="132"/>
      <c r="FL66" s="132"/>
      <c r="FM66" s="132"/>
      <c r="FN66" s="132"/>
      <c r="FO66" s="132"/>
      <c r="FP66" s="132"/>
      <c r="FQ66" s="132"/>
      <c r="FR66" s="132"/>
      <c r="FS66" s="132"/>
      <c r="FT66" s="132"/>
      <c r="FU66" s="132"/>
      <c r="FV66" s="132"/>
      <c r="FW66" s="132"/>
      <c r="FX66" s="132"/>
      <c r="FY66" s="132"/>
      <c r="FZ66" s="132"/>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4"/>
      <c r="NB66" s="4"/>
      <c r="NC66" s="4"/>
      <c r="ND66" s="4"/>
      <c r="NE66" s="4"/>
      <c r="NF66" s="23"/>
      <c r="NG66" s="22"/>
      <c r="NH66" s="2"/>
      <c r="NI66" s="119" t="s">
        <v>152</v>
      </c>
      <c r="NJ66" s="120"/>
      <c r="NK66" s="120"/>
      <c r="NL66" s="120"/>
      <c r="NM66" s="120"/>
      <c r="NN66" s="120"/>
      <c r="NO66" s="120"/>
      <c r="NP66" s="120"/>
      <c r="NQ66" s="120"/>
      <c r="NR66" s="120"/>
      <c r="NS66" s="120"/>
      <c r="NT66" s="120"/>
      <c r="NU66" s="120"/>
      <c r="NV66" s="120"/>
      <c r="NW66" s="121"/>
    </row>
    <row r="67" spans="1:387" ht="13.5" customHeight="1" x14ac:dyDescent="0.15">
      <c r="A67" s="2"/>
      <c r="B67" s="21"/>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133" t="str">
        <f>データ!DI6</f>
        <v>-</v>
      </c>
      <c r="CV67" s="133"/>
      <c r="CW67" s="133"/>
      <c r="CX67" s="133"/>
      <c r="CY67" s="133"/>
      <c r="CZ67" s="133"/>
      <c r="DA67" s="133"/>
      <c r="DB67" s="133"/>
      <c r="DC67" s="133"/>
      <c r="DD67" s="133"/>
      <c r="DE67" s="133"/>
      <c r="DF67" s="133"/>
      <c r="DG67" s="133"/>
      <c r="DH67" s="133"/>
      <c r="DI67" s="133"/>
      <c r="DJ67" s="133"/>
      <c r="DK67" s="133"/>
      <c r="DL67" s="133"/>
      <c r="DM67" s="133"/>
      <c r="DN67" s="133"/>
      <c r="DO67" s="133"/>
      <c r="DP67" s="133"/>
      <c r="DQ67" s="133"/>
      <c r="DR67" s="133"/>
      <c r="DS67" s="133"/>
      <c r="DT67" s="133"/>
      <c r="DU67" s="133"/>
      <c r="DV67" s="133"/>
      <c r="DW67" s="133"/>
      <c r="DX67" s="133"/>
      <c r="DY67" s="133"/>
      <c r="DZ67" s="133"/>
      <c r="EA67" s="133"/>
      <c r="EB67" s="133"/>
      <c r="EC67" s="133"/>
      <c r="ED67" s="133"/>
      <c r="EE67" s="133"/>
      <c r="EF67" s="133"/>
      <c r="EG67" s="133"/>
      <c r="EH67" s="133"/>
      <c r="EI67" s="133"/>
      <c r="EJ67" s="133"/>
      <c r="EK67" s="133"/>
      <c r="EL67" s="133"/>
      <c r="EM67" s="133"/>
      <c r="EN67" s="133"/>
      <c r="EO67" s="133"/>
      <c r="EP67" s="133"/>
      <c r="EQ67" s="133"/>
      <c r="ER67" s="133"/>
      <c r="ES67" s="133"/>
      <c r="ET67" s="133"/>
      <c r="EU67" s="133"/>
      <c r="EV67" s="133"/>
      <c r="EW67" s="133"/>
      <c r="EX67" s="133"/>
      <c r="EY67" s="133"/>
      <c r="EZ67" s="133"/>
      <c r="FA67" s="133"/>
      <c r="FB67" s="133"/>
      <c r="FC67" s="133"/>
      <c r="FD67" s="133"/>
      <c r="FE67" s="133"/>
      <c r="FF67" s="133"/>
      <c r="FG67" s="133"/>
      <c r="FH67" s="133"/>
      <c r="FI67" s="133"/>
      <c r="FJ67" s="133"/>
      <c r="FK67" s="133"/>
      <c r="FL67" s="133"/>
      <c r="FM67" s="133"/>
      <c r="FN67" s="133"/>
      <c r="FO67" s="133"/>
      <c r="FP67" s="133"/>
      <c r="FQ67" s="133"/>
      <c r="FR67" s="133"/>
      <c r="FS67" s="133"/>
      <c r="FT67" s="133"/>
      <c r="FU67" s="133"/>
      <c r="FV67" s="133"/>
      <c r="FW67" s="133"/>
      <c r="FX67" s="133"/>
      <c r="FY67" s="133"/>
      <c r="FZ67" s="133"/>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
      <c r="NB67" s="4"/>
      <c r="NC67" s="4"/>
      <c r="ND67" s="4"/>
      <c r="NE67" s="4"/>
      <c r="NF67" s="34"/>
      <c r="NG67" s="22"/>
      <c r="NH67" s="2"/>
      <c r="NI67" s="119"/>
      <c r="NJ67" s="120"/>
      <c r="NK67" s="120"/>
      <c r="NL67" s="120"/>
      <c r="NM67" s="120"/>
      <c r="NN67" s="120"/>
      <c r="NO67" s="120"/>
      <c r="NP67" s="120"/>
      <c r="NQ67" s="120"/>
      <c r="NR67" s="120"/>
      <c r="NS67" s="120"/>
      <c r="NT67" s="120"/>
      <c r="NU67" s="120"/>
      <c r="NV67" s="120"/>
      <c r="NW67" s="121"/>
    </row>
    <row r="68" spans="1:387" ht="13.5" customHeight="1" x14ac:dyDescent="0.15">
      <c r="A68" s="2"/>
      <c r="B68" s="21"/>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133"/>
      <c r="CV68" s="133"/>
      <c r="CW68" s="133"/>
      <c r="CX68" s="133"/>
      <c r="CY68" s="133"/>
      <c r="CZ68" s="133"/>
      <c r="DA68" s="133"/>
      <c r="DB68" s="133"/>
      <c r="DC68" s="133"/>
      <c r="DD68" s="133"/>
      <c r="DE68" s="133"/>
      <c r="DF68" s="133"/>
      <c r="DG68" s="133"/>
      <c r="DH68" s="133"/>
      <c r="DI68" s="133"/>
      <c r="DJ68" s="133"/>
      <c r="DK68" s="133"/>
      <c r="DL68" s="133"/>
      <c r="DM68" s="133"/>
      <c r="DN68" s="133"/>
      <c r="DO68" s="133"/>
      <c r="DP68" s="133"/>
      <c r="DQ68" s="133"/>
      <c r="DR68" s="133"/>
      <c r="DS68" s="133"/>
      <c r="DT68" s="133"/>
      <c r="DU68" s="133"/>
      <c r="DV68" s="133"/>
      <c r="DW68" s="133"/>
      <c r="DX68" s="133"/>
      <c r="DY68" s="133"/>
      <c r="DZ68" s="133"/>
      <c r="EA68" s="133"/>
      <c r="EB68" s="133"/>
      <c r="EC68" s="133"/>
      <c r="ED68" s="133"/>
      <c r="EE68" s="133"/>
      <c r="EF68" s="133"/>
      <c r="EG68" s="133"/>
      <c r="EH68" s="133"/>
      <c r="EI68" s="133"/>
      <c r="EJ68" s="133"/>
      <c r="EK68" s="133"/>
      <c r="EL68" s="133"/>
      <c r="EM68" s="133"/>
      <c r="EN68" s="133"/>
      <c r="EO68" s="133"/>
      <c r="EP68" s="133"/>
      <c r="EQ68" s="133"/>
      <c r="ER68" s="133"/>
      <c r="ES68" s="133"/>
      <c r="ET68" s="133"/>
      <c r="EU68" s="133"/>
      <c r="EV68" s="133"/>
      <c r="EW68" s="133"/>
      <c r="EX68" s="133"/>
      <c r="EY68" s="133"/>
      <c r="EZ68" s="133"/>
      <c r="FA68" s="133"/>
      <c r="FB68" s="133"/>
      <c r="FC68" s="133"/>
      <c r="FD68" s="133"/>
      <c r="FE68" s="133"/>
      <c r="FF68" s="133"/>
      <c r="FG68" s="133"/>
      <c r="FH68" s="133"/>
      <c r="FI68" s="133"/>
      <c r="FJ68" s="133"/>
      <c r="FK68" s="133"/>
      <c r="FL68" s="133"/>
      <c r="FM68" s="133"/>
      <c r="FN68" s="133"/>
      <c r="FO68" s="133"/>
      <c r="FP68" s="133"/>
      <c r="FQ68" s="133"/>
      <c r="FR68" s="133"/>
      <c r="FS68" s="133"/>
      <c r="FT68" s="133"/>
      <c r="FU68" s="133"/>
      <c r="FV68" s="133"/>
      <c r="FW68" s="133"/>
      <c r="FX68" s="133"/>
      <c r="FY68" s="133"/>
      <c r="FZ68" s="133"/>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
      <c r="NB68" s="4"/>
      <c r="NC68" s="4"/>
      <c r="ND68" s="4"/>
      <c r="NE68" s="4"/>
      <c r="NF68" s="34"/>
      <c r="NG68" s="22"/>
      <c r="NH68" s="2"/>
      <c r="NI68" s="119"/>
      <c r="NJ68" s="120"/>
      <c r="NK68" s="120"/>
      <c r="NL68" s="120"/>
      <c r="NM68" s="120"/>
      <c r="NN68" s="120"/>
      <c r="NO68" s="120"/>
      <c r="NP68" s="120"/>
      <c r="NQ68" s="120"/>
      <c r="NR68" s="120"/>
      <c r="NS68" s="120"/>
      <c r="NT68" s="120"/>
      <c r="NU68" s="120"/>
      <c r="NV68" s="120"/>
      <c r="NW68" s="121"/>
    </row>
    <row r="69" spans="1:387" ht="13.5" customHeight="1" x14ac:dyDescent="0.15">
      <c r="A69" s="2"/>
      <c r="B69" s="21"/>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133"/>
      <c r="CV69" s="133"/>
      <c r="CW69" s="133"/>
      <c r="CX69" s="133"/>
      <c r="CY69" s="133"/>
      <c r="CZ69" s="133"/>
      <c r="DA69" s="133"/>
      <c r="DB69" s="133"/>
      <c r="DC69" s="133"/>
      <c r="DD69" s="133"/>
      <c r="DE69" s="133"/>
      <c r="DF69" s="133"/>
      <c r="DG69" s="133"/>
      <c r="DH69" s="133"/>
      <c r="DI69" s="133"/>
      <c r="DJ69" s="133"/>
      <c r="DK69" s="133"/>
      <c r="DL69" s="133"/>
      <c r="DM69" s="133"/>
      <c r="DN69" s="133"/>
      <c r="DO69" s="133"/>
      <c r="DP69" s="133"/>
      <c r="DQ69" s="133"/>
      <c r="DR69" s="133"/>
      <c r="DS69" s="133"/>
      <c r="DT69" s="133"/>
      <c r="DU69" s="133"/>
      <c r="DV69" s="133"/>
      <c r="DW69" s="133"/>
      <c r="DX69" s="133"/>
      <c r="DY69" s="133"/>
      <c r="DZ69" s="133"/>
      <c r="EA69" s="133"/>
      <c r="EB69" s="133"/>
      <c r="EC69" s="133"/>
      <c r="ED69" s="133"/>
      <c r="EE69" s="133"/>
      <c r="EF69" s="133"/>
      <c r="EG69" s="133"/>
      <c r="EH69" s="133"/>
      <c r="EI69" s="133"/>
      <c r="EJ69" s="133"/>
      <c r="EK69" s="133"/>
      <c r="EL69" s="133"/>
      <c r="EM69" s="133"/>
      <c r="EN69" s="133"/>
      <c r="EO69" s="133"/>
      <c r="EP69" s="133"/>
      <c r="EQ69" s="133"/>
      <c r="ER69" s="133"/>
      <c r="ES69" s="133"/>
      <c r="ET69" s="133"/>
      <c r="EU69" s="133"/>
      <c r="EV69" s="133"/>
      <c r="EW69" s="133"/>
      <c r="EX69" s="133"/>
      <c r="EY69" s="133"/>
      <c r="EZ69" s="133"/>
      <c r="FA69" s="133"/>
      <c r="FB69" s="133"/>
      <c r="FC69" s="133"/>
      <c r="FD69" s="133"/>
      <c r="FE69" s="133"/>
      <c r="FF69" s="133"/>
      <c r="FG69" s="133"/>
      <c r="FH69" s="133"/>
      <c r="FI69" s="133"/>
      <c r="FJ69" s="133"/>
      <c r="FK69" s="133"/>
      <c r="FL69" s="133"/>
      <c r="FM69" s="133"/>
      <c r="FN69" s="133"/>
      <c r="FO69" s="133"/>
      <c r="FP69" s="133"/>
      <c r="FQ69" s="133"/>
      <c r="FR69" s="133"/>
      <c r="FS69" s="133"/>
      <c r="FT69" s="133"/>
      <c r="FU69" s="133"/>
      <c r="FV69" s="133"/>
      <c r="FW69" s="133"/>
      <c r="FX69" s="133"/>
      <c r="FY69" s="133"/>
      <c r="FZ69" s="133"/>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
      <c r="NB69" s="4"/>
      <c r="NC69" s="4"/>
      <c r="ND69" s="4"/>
      <c r="NE69" s="4"/>
      <c r="NF69" s="34"/>
      <c r="NG69" s="22"/>
      <c r="NH69" s="2"/>
      <c r="NI69" s="119"/>
      <c r="NJ69" s="120"/>
      <c r="NK69" s="120"/>
      <c r="NL69" s="120"/>
      <c r="NM69" s="120"/>
      <c r="NN69" s="120"/>
      <c r="NO69" s="120"/>
      <c r="NP69" s="120"/>
      <c r="NQ69" s="120"/>
      <c r="NR69" s="120"/>
      <c r="NS69" s="120"/>
      <c r="NT69" s="120"/>
      <c r="NU69" s="120"/>
      <c r="NV69" s="120"/>
      <c r="NW69" s="121"/>
    </row>
    <row r="70" spans="1:387" ht="13.5" customHeight="1" x14ac:dyDescent="0.15">
      <c r="A70" s="2"/>
      <c r="B70" s="21"/>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133"/>
      <c r="CV70" s="133"/>
      <c r="CW70" s="133"/>
      <c r="CX70" s="133"/>
      <c r="CY70" s="133"/>
      <c r="CZ70" s="133"/>
      <c r="DA70" s="133"/>
      <c r="DB70" s="133"/>
      <c r="DC70" s="133"/>
      <c r="DD70" s="133"/>
      <c r="DE70" s="133"/>
      <c r="DF70" s="133"/>
      <c r="DG70" s="133"/>
      <c r="DH70" s="133"/>
      <c r="DI70" s="133"/>
      <c r="DJ70" s="133"/>
      <c r="DK70" s="133"/>
      <c r="DL70" s="133"/>
      <c r="DM70" s="133"/>
      <c r="DN70" s="133"/>
      <c r="DO70" s="133"/>
      <c r="DP70" s="133"/>
      <c r="DQ70" s="133"/>
      <c r="DR70" s="133"/>
      <c r="DS70" s="133"/>
      <c r="DT70" s="133"/>
      <c r="DU70" s="133"/>
      <c r="DV70" s="133"/>
      <c r="DW70" s="133"/>
      <c r="DX70" s="133"/>
      <c r="DY70" s="133"/>
      <c r="DZ70" s="133"/>
      <c r="EA70" s="133"/>
      <c r="EB70" s="133"/>
      <c r="EC70" s="133"/>
      <c r="ED70" s="133"/>
      <c r="EE70" s="133"/>
      <c r="EF70" s="133"/>
      <c r="EG70" s="133"/>
      <c r="EH70" s="133"/>
      <c r="EI70" s="133"/>
      <c r="EJ70" s="133"/>
      <c r="EK70" s="133"/>
      <c r="EL70" s="133"/>
      <c r="EM70" s="133"/>
      <c r="EN70" s="133"/>
      <c r="EO70" s="133"/>
      <c r="EP70" s="133"/>
      <c r="EQ70" s="133"/>
      <c r="ER70" s="133"/>
      <c r="ES70" s="133"/>
      <c r="ET70" s="133"/>
      <c r="EU70" s="133"/>
      <c r="EV70" s="133"/>
      <c r="EW70" s="133"/>
      <c r="EX70" s="133"/>
      <c r="EY70" s="133"/>
      <c r="EZ70" s="133"/>
      <c r="FA70" s="133"/>
      <c r="FB70" s="133"/>
      <c r="FC70" s="133"/>
      <c r="FD70" s="133"/>
      <c r="FE70" s="133"/>
      <c r="FF70" s="133"/>
      <c r="FG70" s="133"/>
      <c r="FH70" s="133"/>
      <c r="FI70" s="133"/>
      <c r="FJ70" s="133"/>
      <c r="FK70" s="133"/>
      <c r="FL70" s="133"/>
      <c r="FM70" s="133"/>
      <c r="FN70" s="133"/>
      <c r="FO70" s="133"/>
      <c r="FP70" s="133"/>
      <c r="FQ70" s="133"/>
      <c r="FR70" s="133"/>
      <c r="FS70" s="133"/>
      <c r="FT70" s="133"/>
      <c r="FU70" s="133"/>
      <c r="FV70" s="133"/>
      <c r="FW70" s="133"/>
      <c r="FX70" s="133"/>
      <c r="FY70" s="133"/>
      <c r="FZ70" s="133"/>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
      <c r="NB70" s="4"/>
      <c r="NC70" s="4"/>
      <c r="ND70" s="4"/>
      <c r="NE70" s="4"/>
      <c r="NF70" s="34"/>
      <c r="NG70" s="22"/>
      <c r="NH70" s="2"/>
      <c r="NI70" s="119"/>
      <c r="NJ70" s="120"/>
      <c r="NK70" s="120"/>
      <c r="NL70" s="120"/>
      <c r="NM70" s="120"/>
      <c r="NN70" s="120"/>
      <c r="NO70" s="120"/>
      <c r="NP70" s="120"/>
      <c r="NQ70" s="120"/>
      <c r="NR70" s="120"/>
      <c r="NS70" s="120"/>
      <c r="NT70" s="120"/>
      <c r="NU70" s="120"/>
      <c r="NV70" s="120"/>
      <c r="NW70" s="121"/>
    </row>
    <row r="71" spans="1:387" ht="13.5" customHeight="1" x14ac:dyDescent="0.15">
      <c r="A71" s="2"/>
      <c r="B71" s="21"/>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35"/>
      <c r="CV71" s="20"/>
      <c r="CW71" s="20"/>
      <c r="CX71" s="20"/>
      <c r="CY71" s="20"/>
      <c r="CZ71" s="20"/>
      <c r="DA71" s="20"/>
      <c r="DB71" s="20"/>
      <c r="DC71" s="20"/>
      <c r="DD71" s="20"/>
      <c r="DE71" s="20"/>
      <c r="DF71" s="20"/>
      <c r="DG71" s="20"/>
      <c r="DH71" s="20"/>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X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4"/>
      <c r="NB71" s="4"/>
      <c r="NC71" s="4"/>
      <c r="ND71" s="4"/>
      <c r="NE71" s="4"/>
      <c r="NF71" s="20"/>
      <c r="NG71" s="22"/>
      <c r="NH71" s="2"/>
      <c r="NI71" s="119"/>
      <c r="NJ71" s="120"/>
      <c r="NK71" s="120"/>
      <c r="NL71" s="120"/>
      <c r="NM71" s="120"/>
      <c r="NN71" s="120"/>
      <c r="NO71" s="120"/>
      <c r="NP71" s="120"/>
      <c r="NQ71" s="120"/>
      <c r="NR71" s="120"/>
      <c r="NS71" s="120"/>
      <c r="NT71" s="120"/>
      <c r="NU71" s="120"/>
      <c r="NV71" s="120"/>
      <c r="NW71" s="121"/>
    </row>
    <row r="72" spans="1:387" ht="13.5" customHeight="1" x14ac:dyDescent="0.15">
      <c r="A72" s="2"/>
      <c r="B72" s="21"/>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132" t="s">
        <v>34</v>
      </c>
      <c r="CV72" s="132"/>
      <c r="CW72" s="132"/>
      <c r="CX72" s="132"/>
      <c r="CY72" s="132"/>
      <c r="CZ72" s="132"/>
      <c r="DA72" s="132"/>
      <c r="DB72" s="132"/>
      <c r="DC72" s="132"/>
      <c r="DD72" s="132"/>
      <c r="DE72" s="132"/>
      <c r="DF72" s="132"/>
      <c r="DG72" s="132"/>
      <c r="DH72" s="132"/>
      <c r="DI72" s="132"/>
      <c r="DJ72" s="132"/>
      <c r="DK72" s="132"/>
      <c r="DL72" s="132"/>
      <c r="DM72" s="132"/>
      <c r="DN72" s="132"/>
      <c r="DO72" s="132"/>
      <c r="DP72" s="132"/>
      <c r="DQ72" s="132"/>
      <c r="DR72" s="132"/>
      <c r="DS72" s="132"/>
      <c r="DT72" s="132"/>
      <c r="DU72" s="132"/>
      <c r="DV72" s="132"/>
      <c r="DW72" s="132"/>
      <c r="DX72" s="132"/>
      <c r="DY72" s="132"/>
      <c r="DZ72" s="132"/>
      <c r="EA72" s="132"/>
      <c r="EB72" s="132"/>
      <c r="EC72" s="132"/>
      <c r="ED72" s="132"/>
      <c r="EE72" s="132"/>
      <c r="EF72" s="132"/>
      <c r="EG72" s="132"/>
      <c r="EH72" s="132"/>
      <c r="EI72" s="132"/>
      <c r="EJ72" s="132"/>
      <c r="EK72" s="132"/>
      <c r="EL72" s="132"/>
      <c r="EM72" s="132"/>
      <c r="EN72" s="132"/>
      <c r="EO72" s="132"/>
      <c r="EP72" s="132"/>
      <c r="EQ72" s="132"/>
      <c r="ER72" s="132"/>
      <c r="ES72" s="132"/>
      <c r="ET72" s="132"/>
      <c r="EU72" s="132"/>
      <c r="EV72" s="132"/>
      <c r="EW72" s="132"/>
      <c r="EX72" s="132"/>
      <c r="EY72" s="132"/>
      <c r="EZ72" s="132"/>
      <c r="FA72" s="132"/>
      <c r="FB72" s="132"/>
      <c r="FC72" s="132"/>
      <c r="FD72" s="132"/>
      <c r="FE72" s="132"/>
      <c r="FF72" s="132"/>
      <c r="FG72" s="132"/>
      <c r="FH72" s="132"/>
      <c r="FI72" s="132"/>
      <c r="FJ72" s="132"/>
      <c r="FK72" s="132"/>
      <c r="FL72" s="132"/>
      <c r="FM72" s="132"/>
      <c r="FN72" s="132"/>
      <c r="FO72" s="132"/>
      <c r="FP72" s="132"/>
      <c r="FQ72" s="132"/>
      <c r="FR72" s="132"/>
      <c r="FS72" s="132"/>
      <c r="FT72" s="132"/>
      <c r="FU72" s="132"/>
      <c r="FV72" s="132"/>
      <c r="FW72" s="132"/>
      <c r="FX72" s="132"/>
      <c r="FY72" s="132"/>
      <c r="FZ72" s="132"/>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4"/>
      <c r="NB72" s="4"/>
      <c r="NC72" s="4"/>
      <c r="ND72" s="4"/>
      <c r="NE72" s="4"/>
      <c r="NF72" s="23"/>
      <c r="NG72" s="22"/>
      <c r="NH72" s="2"/>
      <c r="NI72" s="119"/>
      <c r="NJ72" s="120"/>
      <c r="NK72" s="120"/>
      <c r="NL72" s="120"/>
      <c r="NM72" s="120"/>
      <c r="NN72" s="120"/>
      <c r="NO72" s="120"/>
      <c r="NP72" s="120"/>
      <c r="NQ72" s="120"/>
      <c r="NR72" s="120"/>
      <c r="NS72" s="120"/>
      <c r="NT72" s="120"/>
      <c r="NU72" s="120"/>
      <c r="NV72" s="120"/>
      <c r="NW72" s="121"/>
    </row>
    <row r="73" spans="1:387" ht="13.5" customHeight="1" x14ac:dyDescent="0.15">
      <c r="A73" s="2"/>
      <c r="B73" s="21"/>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132"/>
      <c r="CV73" s="132"/>
      <c r="CW73" s="132"/>
      <c r="CX73" s="132"/>
      <c r="CY73" s="132"/>
      <c r="CZ73" s="132"/>
      <c r="DA73" s="132"/>
      <c r="DB73" s="132"/>
      <c r="DC73" s="132"/>
      <c r="DD73" s="132"/>
      <c r="DE73" s="132"/>
      <c r="DF73" s="132"/>
      <c r="DG73" s="132"/>
      <c r="DH73" s="132"/>
      <c r="DI73" s="132"/>
      <c r="DJ73" s="132"/>
      <c r="DK73" s="132"/>
      <c r="DL73" s="132"/>
      <c r="DM73" s="132"/>
      <c r="DN73" s="132"/>
      <c r="DO73" s="132"/>
      <c r="DP73" s="132"/>
      <c r="DQ73" s="132"/>
      <c r="DR73" s="132"/>
      <c r="DS73" s="132"/>
      <c r="DT73" s="132"/>
      <c r="DU73" s="132"/>
      <c r="DV73" s="132"/>
      <c r="DW73" s="132"/>
      <c r="DX73" s="132"/>
      <c r="DY73" s="132"/>
      <c r="DZ73" s="132"/>
      <c r="EA73" s="132"/>
      <c r="EB73" s="132"/>
      <c r="EC73" s="132"/>
      <c r="ED73" s="132"/>
      <c r="EE73" s="132"/>
      <c r="EF73" s="132"/>
      <c r="EG73" s="132"/>
      <c r="EH73" s="132"/>
      <c r="EI73" s="132"/>
      <c r="EJ73" s="132"/>
      <c r="EK73" s="132"/>
      <c r="EL73" s="132"/>
      <c r="EM73" s="132"/>
      <c r="EN73" s="132"/>
      <c r="EO73" s="132"/>
      <c r="EP73" s="132"/>
      <c r="EQ73" s="132"/>
      <c r="ER73" s="132"/>
      <c r="ES73" s="132"/>
      <c r="ET73" s="132"/>
      <c r="EU73" s="132"/>
      <c r="EV73" s="132"/>
      <c r="EW73" s="132"/>
      <c r="EX73" s="132"/>
      <c r="EY73" s="132"/>
      <c r="EZ73" s="132"/>
      <c r="FA73" s="132"/>
      <c r="FB73" s="132"/>
      <c r="FC73" s="132"/>
      <c r="FD73" s="132"/>
      <c r="FE73" s="132"/>
      <c r="FF73" s="132"/>
      <c r="FG73" s="132"/>
      <c r="FH73" s="132"/>
      <c r="FI73" s="132"/>
      <c r="FJ73" s="132"/>
      <c r="FK73" s="132"/>
      <c r="FL73" s="132"/>
      <c r="FM73" s="132"/>
      <c r="FN73" s="132"/>
      <c r="FO73" s="132"/>
      <c r="FP73" s="132"/>
      <c r="FQ73" s="132"/>
      <c r="FR73" s="132"/>
      <c r="FS73" s="132"/>
      <c r="FT73" s="132"/>
      <c r="FU73" s="132"/>
      <c r="FV73" s="132"/>
      <c r="FW73" s="132"/>
      <c r="FX73" s="132"/>
      <c r="FY73" s="132"/>
      <c r="FZ73" s="132"/>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4"/>
      <c r="NB73" s="4"/>
      <c r="NC73" s="4"/>
      <c r="ND73" s="4"/>
      <c r="NE73" s="4"/>
      <c r="NF73" s="23"/>
      <c r="NG73" s="22"/>
      <c r="NH73" s="2"/>
      <c r="NI73" s="119"/>
      <c r="NJ73" s="120"/>
      <c r="NK73" s="120"/>
      <c r="NL73" s="120"/>
      <c r="NM73" s="120"/>
      <c r="NN73" s="120"/>
      <c r="NO73" s="120"/>
      <c r="NP73" s="120"/>
      <c r="NQ73" s="120"/>
      <c r="NR73" s="120"/>
      <c r="NS73" s="120"/>
      <c r="NT73" s="120"/>
      <c r="NU73" s="120"/>
      <c r="NV73" s="120"/>
      <c r="NW73" s="121"/>
    </row>
    <row r="74" spans="1:387" ht="13.5" customHeight="1" x14ac:dyDescent="0.15">
      <c r="A74" s="2"/>
      <c r="B74" s="21"/>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132"/>
      <c r="CV74" s="132"/>
      <c r="CW74" s="132"/>
      <c r="CX74" s="132"/>
      <c r="CY74" s="132"/>
      <c r="CZ74" s="132"/>
      <c r="DA74" s="132"/>
      <c r="DB74" s="132"/>
      <c r="DC74" s="132"/>
      <c r="DD74" s="132"/>
      <c r="DE74" s="132"/>
      <c r="DF74" s="132"/>
      <c r="DG74" s="132"/>
      <c r="DH74" s="132"/>
      <c r="DI74" s="132"/>
      <c r="DJ74" s="132"/>
      <c r="DK74" s="132"/>
      <c r="DL74" s="132"/>
      <c r="DM74" s="132"/>
      <c r="DN74" s="132"/>
      <c r="DO74" s="132"/>
      <c r="DP74" s="132"/>
      <c r="DQ74" s="132"/>
      <c r="DR74" s="132"/>
      <c r="DS74" s="132"/>
      <c r="DT74" s="132"/>
      <c r="DU74" s="132"/>
      <c r="DV74" s="132"/>
      <c r="DW74" s="132"/>
      <c r="DX74" s="132"/>
      <c r="DY74" s="132"/>
      <c r="DZ74" s="132"/>
      <c r="EA74" s="132"/>
      <c r="EB74" s="132"/>
      <c r="EC74" s="132"/>
      <c r="ED74" s="132"/>
      <c r="EE74" s="132"/>
      <c r="EF74" s="132"/>
      <c r="EG74" s="132"/>
      <c r="EH74" s="132"/>
      <c r="EI74" s="132"/>
      <c r="EJ74" s="132"/>
      <c r="EK74" s="132"/>
      <c r="EL74" s="132"/>
      <c r="EM74" s="132"/>
      <c r="EN74" s="132"/>
      <c r="EO74" s="132"/>
      <c r="EP74" s="132"/>
      <c r="EQ74" s="132"/>
      <c r="ER74" s="132"/>
      <c r="ES74" s="132"/>
      <c r="ET74" s="132"/>
      <c r="EU74" s="132"/>
      <c r="EV74" s="132"/>
      <c r="EW74" s="132"/>
      <c r="EX74" s="132"/>
      <c r="EY74" s="132"/>
      <c r="EZ74" s="132"/>
      <c r="FA74" s="132"/>
      <c r="FB74" s="132"/>
      <c r="FC74" s="132"/>
      <c r="FD74" s="132"/>
      <c r="FE74" s="132"/>
      <c r="FF74" s="132"/>
      <c r="FG74" s="132"/>
      <c r="FH74" s="132"/>
      <c r="FI74" s="132"/>
      <c r="FJ74" s="132"/>
      <c r="FK74" s="132"/>
      <c r="FL74" s="132"/>
      <c r="FM74" s="132"/>
      <c r="FN74" s="132"/>
      <c r="FO74" s="132"/>
      <c r="FP74" s="132"/>
      <c r="FQ74" s="132"/>
      <c r="FR74" s="132"/>
      <c r="FS74" s="132"/>
      <c r="FT74" s="132"/>
      <c r="FU74" s="132"/>
      <c r="FV74" s="132"/>
      <c r="FW74" s="132"/>
      <c r="FX74" s="132"/>
      <c r="FY74" s="132"/>
      <c r="FZ74" s="132"/>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4"/>
      <c r="NB74" s="4"/>
      <c r="NC74" s="4"/>
      <c r="ND74" s="4"/>
      <c r="NE74" s="4"/>
      <c r="NF74" s="23"/>
      <c r="NG74" s="22"/>
      <c r="NH74" s="2"/>
      <c r="NI74" s="119"/>
      <c r="NJ74" s="120"/>
      <c r="NK74" s="120"/>
      <c r="NL74" s="120"/>
      <c r="NM74" s="120"/>
      <c r="NN74" s="120"/>
      <c r="NO74" s="120"/>
      <c r="NP74" s="120"/>
      <c r="NQ74" s="120"/>
      <c r="NR74" s="120"/>
      <c r="NS74" s="120"/>
      <c r="NT74" s="120"/>
      <c r="NU74" s="120"/>
      <c r="NV74" s="120"/>
      <c r="NW74" s="121"/>
    </row>
    <row r="75" spans="1:387" ht="13.5" customHeight="1" x14ac:dyDescent="0.15">
      <c r="A75" s="2"/>
      <c r="B75" s="21"/>
      <c r="C75" s="4"/>
      <c r="D75" s="4"/>
      <c r="E75" s="4"/>
      <c r="F75" s="4"/>
      <c r="CJ75" s="4"/>
      <c r="CK75" s="4"/>
      <c r="CL75" s="4"/>
      <c r="CM75" s="4"/>
      <c r="CN75" s="4"/>
      <c r="CO75" s="4"/>
      <c r="CP75" s="4"/>
      <c r="CQ75" s="4"/>
      <c r="CR75" s="4"/>
      <c r="CS75" s="4"/>
      <c r="CT75" s="4"/>
      <c r="CU75" s="132"/>
      <c r="CV75" s="132"/>
      <c r="CW75" s="132"/>
      <c r="CX75" s="132"/>
      <c r="CY75" s="132"/>
      <c r="CZ75" s="132"/>
      <c r="DA75" s="132"/>
      <c r="DB75" s="132"/>
      <c r="DC75" s="132"/>
      <c r="DD75" s="132"/>
      <c r="DE75" s="132"/>
      <c r="DF75" s="132"/>
      <c r="DG75" s="132"/>
      <c r="DH75" s="132"/>
      <c r="DI75" s="132"/>
      <c r="DJ75" s="132"/>
      <c r="DK75" s="132"/>
      <c r="DL75" s="132"/>
      <c r="DM75" s="132"/>
      <c r="DN75" s="132"/>
      <c r="DO75" s="132"/>
      <c r="DP75" s="132"/>
      <c r="DQ75" s="132"/>
      <c r="DR75" s="132"/>
      <c r="DS75" s="132"/>
      <c r="DT75" s="132"/>
      <c r="DU75" s="132"/>
      <c r="DV75" s="132"/>
      <c r="DW75" s="132"/>
      <c r="DX75" s="132"/>
      <c r="DY75" s="132"/>
      <c r="DZ75" s="132"/>
      <c r="EA75" s="132"/>
      <c r="EB75" s="132"/>
      <c r="EC75" s="132"/>
      <c r="ED75" s="132"/>
      <c r="EE75" s="132"/>
      <c r="EF75" s="132"/>
      <c r="EG75" s="132"/>
      <c r="EH75" s="132"/>
      <c r="EI75" s="132"/>
      <c r="EJ75" s="132"/>
      <c r="EK75" s="132"/>
      <c r="EL75" s="132"/>
      <c r="EM75" s="132"/>
      <c r="EN75" s="132"/>
      <c r="EO75" s="132"/>
      <c r="EP75" s="132"/>
      <c r="EQ75" s="132"/>
      <c r="ER75" s="132"/>
      <c r="ES75" s="132"/>
      <c r="ET75" s="132"/>
      <c r="EU75" s="132"/>
      <c r="EV75" s="132"/>
      <c r="EW75" s="132"/>
      <c r="EX75" s="132"/>
      <c r="EY75" s="132"/>
      <c r="EZ75" s="132"/>
      <c r="FA75" s="132"/>
      <c r="FB75" s="132"/>
      <c r="FC75" s="132"/>
      <c r="FD75" s="132"/>
      <c r="FE75" s="132"/>
      <c r="FF75" s="132"/>
      <c r="FG75" s="132"/>
      <c r="FH75" s="132"/>
      <c r="FI75" s="132"/>
      <c r="FJ75" s="132"/>
      <c r="FK75" s="132"/>
      <c r="FL75" s="132"/>
      <c r="FM75" s="132"/>
      <c r="FN75" s="132"/>
      <c r="FO75" s="132"/>
      <c r="FP75" s="132"/>
      <c r="FQ75" s="132"/>
      <c r="FR75" s="132"/>
      <c r="FS75" s="132"/>
      <c r="FT75" s="132"/>
      <c r="FU75" s="132"/>
      <c r="FV75" s="132"/>
      <c r="FW75" s="132"/>
      <c r="FX75" s="132"/>
      <c r="FY75" s="132"/>
      <c r="FZ75" s="132"/>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4"/>
      <c r="NB75" s="4"/>
      <c r="NC75" s="4"/>
      <c r="ND75" s="4"/>
      <c r="NE75" s="4"/>
      <c r="NF75" s="23"/>
      <c r="NG75" s="22"/>
      <c r="NH75" s="2"/>
      <c r="NI75" s="119"/>
      <c r="NJ75" s="120"/>
      <c r="NK75" s="120"/>
      <c r="NL75" s="120"/>
      <c r="NM75" s="120"/>
      <c r="NN75" s="120"/>
      <c r="NO75" s="120"/>
      <c r="NP75" s="120"/>
      <c r="NQ75" s="120"/>
      <c r="NR75" s="120"/>
      <c r="NS75" s="120"/>
      <c r="NT75" s="120"/>
      <c r="NU75" s="120"/>
      <c r="NV75" s="120"/>
      <c r="NW75" s="121"/>
    </row>
    <row r="76" spans="1:387" ht="13.5" customHeight="1" x14ac:dyDescent="0.15">
      <c r="A76" s="2"/>
      <c r="B76" s="21"/>
      <c r="C76" s="4"/>
      <c r="D76" s="4"/>
      <c r="E76" s="4"/>
      <c r="F76" s="4"/>
      <c r="I76" s="4"/>
      <c r="J76" s="4"/>
      <c r="K76" s="4"/>
      <c r="L76" s="4"/>
      <c r="M76" s="4"/>
      <c r="N76" s="4"/>
      <c r="O76" s="4"/>
      <c r="P76" s="4"/>
      <c r="Q76" s="4"/>
      <c r="R76" s="125">
        <f>データ!$B$11</f>
        <v>41640</v>
      </c>
      <c r="S76" s="125"/>
      <c r="T76" s="125"/>
      <c r="U76" s="125"/>
      <c r="V76" s="125"/>
      <c r="W76" s="125"/>
      <c r="X76" s="125"/>
      <c r="Y76" s="125"/>
      <c r="Z76" s="125"/>
      <c r="AA76" s="125"/>
      <c r="AB76" s="125"/>
      <c r="AC76" s="125"/>
      <c r="AD76" s="125"/>
      <c r="AE76" s="125"/>
      <c r="AF76" s="125">
        <f>データ!$C$11</f>
        <v>42005</v>
      </c>
      <c r="AG76" s="125"/>
      <c r="AH76" s="125"/>
      <c r="AI76" s="125"/>
      <c r="AJ76" s="125"/>
      <c r="AK76" s="125"/>
      <c r="AL76" s="125"/>
      <c r="AM76" s="125"/>
      <c r="AN76" s="125"/>
      <c r="AO76" s="125"/>
      <c r="AP76" s="125"/>
      <c r="AQ76" s="125"/>
      <c r="AR76" s="125"/>
      <c r="AS76" s="125"/>
      <c r="AT76" s="125">
        <f>データ!$D$11</f>
        <v>42370</v>
      </c>
      <c r="AU76" s="125"/>
      <c r="AV76" s="125"/>
      <c r="AW76" s="125"/>
      <c r="AX76" s="125"/>
      <c r="AY76" s="125"/>
      <c r="AZ76" s="125"/>
      <c r="BA76" s="125"/>
      <c r="BB76" s="125"/>
      <c r="BC76" s="125"/>
      <c r="BD76" s="125"/>
      <c r="BE76" s="125"/>
      <c r="BF76" s="125"/>
      <c r="BG76" s="125"/>
      <c r="BH76" s="125">
        <f>データ!$E$11</f>
        <v>42736</v>
      </c>
      <c r="BI76" s="125"/>
      <c r="BJ76" s="125"/>
      <c r="BK76" s="125"/>
      <c r="BL76" s="125"/>
      <c r="BM76" s="125"/>
      <c r="BN76" s="125"/>
      <c r="BO76" s="125"/>
      <c r="BP76" s="125"/>
      <c r="BQ76" s="125"/>
      <c r="BR76" s="125"/>
      <c r="BS76" s="125"/>
      <c r="BT76" s="125"/>
      <c r="BU76" s="125"/>
      <c r="BV76" s="125">
        <f>データ!$F$11</f>
        <v>43101</v>
      </c>
      <c r="BW76" s="125"/>
      <c r="BX76" s="125"/>
      <c r="BY76" s="125"/>
      <c r="BZ76" s="125"/>
      <c r="CA76" s="125"/>
      <c r="CB76" s="125"/>
      <c r="CC76" s="125"/>
      <c r="CD76" s="125"/>
      <c r="CE76" s="125"/>
      <c r="CF76" s="125"/>
      <c r="CG76" s="125"/>
      <c r="CH76" s="125"/>
      <c r="CI76" s="125"/>
      <c r="CJ76" s="36"/>
      <c r="CK76" s="4"/>
      <c r="CL76" s="4"/>
      <c r="CM76" s="4"/>
      <c r="CN76" s="4"/>
      <c r="CO76" s="4"/>
      <c r="CP76" s="4"/>
      <c r="CQ76" s="4"/>
      <c r="CR76" s="4"/>
      <c r="CS76" s="4"/>
      <c r="CT76" s="4"/>
      <c r="CU76" s="133">
        <f>データ!DJ6</f>
        <v>138857</v>
      </c>
      <c r="CV76" s="133"/>
      <c r="CW76" s="133"/>
      <c r="CX76" s="133"/>
      <c r="CY76" s="133"/>
      <c r="CZ76" s="133"/>
      <c r="DA76" s="133"/>
      <c r="DB76" s="133"/>
      <c r="DC76" s="133"/>
      <c r="DD76" s="133"/>
      <c r="DE76" s="133"/>
      <c r="DF76" s="133"/>
      <c r="DG76" s="133"/>
      <c r="DH76" s="133"/>
      <c r="DI76" s="133"/>
      <c r="DJ76" s="133"/>
      <c r="DK76" s="133"/>
      <c r="DL76" s="133"/>
      <c r="DM76" s="133"/>
      <c r="DN76" s="133"/>
      <c r="DO76" s="133"/>
      <c r="DP76" s="133"/>
      <c r="DQ76" s="133"/>
      <c r="DR76" s="133"/>
      <c r="DS76" s="133"/>
      <c r="DT76" s="133"/>
      <c r="DU76" s="133"/>
      <c r="DV76" s="133"/>
      <c r="DW76" s="133"/>
      <c r="DX76" s="133"/>
      <c r="DY76" s="133"/>
      <c r="DZ76" s="133"/>
      <c r="EA76" s="133"/>
      <c r="EB76" s="133"/>
      <c r="EC76" s="133"/>
      <c r="ED76" s="133"/>
      <c r="EE76" s="133"/>
      <c r="EF76" s="133"/>
      <c r="EG76" s="133"/>
      <c r="EH76" s="133"/>
      <c r="EI76" s="133"/>
      <c r="EJ76" s="133"/>
      <c r="EK76" s="133"/>
      <c r="EL76" s="133"/>
      <c r="EM76" s="133"/>
      <c r="EN76" s="133"/>
      <c r="EO76" s="133"/>
      <c r="EP76" s="133"/>
      <c r="EQ76" s="133"/>
      <c r="ER76" s="133"/>
      <c r="ES76" s="133"/>
      <c r="ET76" s="133"/>
      <c r="EU76" s="133"/>
      <c r="EV76" s="133"/>
      <c r="EW76" s="133"/>
      <c r="EX76" s="133"/>
      <c r="EY76" s="133"/>
      <c r="EZ76" s="133"/>
      <c r="FA76" s="133"/>
      <c r="FB76" s="133"/>
      <c r="FC76" s="133"/>
      <c r="FD76" s="133"/>
      <c r="FE76" s="133"/>
      <c r="FF76" s="133"/>
      <c r="FG76" s="133"/>
      <c r="FH76" s="133"/>
      <c r="FI76" s="133"/>
      <c r="FJ76" s="133"/>
      <c r="FK76" s="133"/>
      <c r="FL76" s="133"/>
      <c r="FM76" s="133"/>
      <c r="FN76" s="133"/>
      <c r="FO76" s="133"/>
      <c r="FP76" s="133"/>
      <c r="FQ76" s="133"/>
      <c r="FR76" s="133"/>
      <c r="FS76" s="133"/>
      <c r="FT76" s="133"/>
      <c r="FU76" s="133"/>
      <c r="FV76" s="133"/>
      <c r="FW76" s="133"/>
      <c r="FX76" s="133"/>
      <c r="FY76" s="133"/>
      <c r="FZ76" s="133"/>
      <c r="GA76" s="4"/>
      <c r="GB76" s="4"/>
      <c r="GC76" s="4"/>
      <c r="GD76" s="4"/>
      <c r="GE76" s="4"/>
      <c r="GF76" s="4"/>
      <c r="GG76" s="4"/>
      <c r="GH76" s="4"/>
      <c r="GI76" s="4"/>
      <c r="GJ76" s="4"/>
      <c r="GK76" s="4"/>
      <c r="GL76" s="4"/>
      <c r="GM76" s="4"/>
      <c r="GN76" s="4"/>
      <c r="GO76" s="4"/>
      <c r="GP76" s="4"/>
      <c r="GQ76" s="4"/>
      <c r="GR76" s="4"/>
      <c r="GS76" s="4"/>
      <c r="GT76" s="125">
        <f>データ!$B$11</f>
        <v>41640</v>
      </c>
      <c r="GU76" s="125"/>
      <c r="GV76" s="125"/>
      <c r="GW76" s="125"/>
      <c r="GX76" s="125"/>
      <c r="GY76" s="125"/>
      <c r="GZ76" s="125"/>
      <c r="HA76" s="125"/>
      <c r="HB76" s="125"/>
      <c r="HC76" s="125"/>
      <c r="HD76" s="125"/>
      <c r="HE76" s="125"/>
      <c r="HF76" s="125"/>
      <c r="HG76" s="125"/>
      <c r="HH76" s="125">
        <f>データ!$C$11</f>
        <v>42005</v>
      </c>
      <c r="HI76" s="125"/>
      <c r="HJ76" s="125"/>
      <c r="HK76" s="125"/>
      <c r="HL76" s="125"/>
      <c r="HM76" s="125"/>
      <c r="HN76" s="125"/>
      <c r="HO76" s="125"/>
      <c r="HP76" s="125"/>
      <c r="HQ76" s="125"/>
      <c r="HR76" s="125"/>
      <c r="HS76" s="125"/>
      <c r="HT76" s="125"/>
      <c r="HU76" s="125"/>
      <c r="HV76" s="125">
        <f>データ!$D$11</f>
        <v>42370</v>
      </c>
      <c r="HW76" s="125"/>
      <c r="HX76" s="125"/>
      <c r="HY76" s="125"/>
      <c r="HZ76" s="125"/>
      <c r="IA76" s="125"/>
      <c r="IB76" s="125"/>
      <c r="IC76" s="125"/>
      <c r="ID76" s="125"/>
      <c r="IE76" s="125"/>
      <c r="IF76" s="125"/>
      <c r="IG76" s="125"/>
      <c r="IH76" s="125"/>
      <c r="II76" s="125"/>
      <c r="IJ76" s="125">
        <f>データ!$E$11</f>
        <v>42736</v>
      </c>
      <c r="IK76" s="125"/>
      <c r="IL76" s="125"/>
      <c r="IM76" s="125"/>
      <c r="IN76" s="125"/>
      <c r="IO76" s="125"/>
      <c r="IP76" s="125"/>
      <c r="IQ76" s="125"/>
      <c r="IR76" s="125"/>
      <c r="IS76" s="125"/>
      <c r="IT76" s="125"/>
      <c r="IU76" s="125"/>
      <c r="IV76" s="125"/>
      <c r="IW76" s="125"/>
      <c r="IX76" s="125">
        <f>データ!$F$11</f>
        <v>43101</v>
      </c>
      <c r="IY76" s="125"/>
      <c r="IZ76" s="125"/>
      <c r="JA76" s="125"/>
      <c r="JB76" s="125"/>
      <c r="JC76" s="125"/>
      <c r="JD76" s="125"/>
      <c r="JE76" s="125"/>
      <c r="JF76" s="125"/>
      <c r="JG76" s="125"/>
      <c r="JH76" s="125"/>
      <c r="JI76" s="125"/>
      <c r="JJ76" s="125"/>
      <c r="JK76" s="125"/>
      <c r="JL76" s="4"/>
      <c r="JM76" s="4"/>
      <c r="JN76" s="4"/>
      <c r="JO76" s="4"/>
      <c r="JP76" s="4"/>
      <c r="JQ76" s="4"/>
      <c r="JR76" s="4"/>
      <c r="JS76" s="4"/>
      <c r="JT76" s="4"/>
      <c r="JU76" s="4"/>
      <c r="JV76" s="4"/>
      <c r="JW76" s="4"/>
      <c r="JX76" s="4"/>
      <c r="JY76" s="4"/>
      <c r="JZ76" s="4"/>
      <c r="KA76" s="4"/>
      <c r="KB76" s="4"/>
      <c r="KC76" s="4"/>
      <c r="KD76" s="4"/>
      <c r="KE76" s="4"/>
      <c r="KF76" s="4"/>
      <c r="KG76" s="4"/>
      <c r="KH76" s="125">
        <f>データ!$B$11</f>
        <v>41640</v>
      </c>
      <c r="KI76" s="125"/>
      <c r="KJ76" s="125"/>
      <c r="KK76" s="125"/>
      <c r="KL76" s="125"/>
      <c r="KM76" s="125"/>
      <c r="KN76" s="125"/>
      <c r="KO76" s="125"/>
      <c r="KP76" s="125"/>
      <c r="KQ76" s="125"/>
      <c r="KR76" s="125"/>
      <c r="KS76" s="125"/>
      <c r="KT76" s="125"/>
      <c r="KU76" s="125"/>
      <c r="KV76" s="125">
        <f>データ!$C$11</f>
        <v>42005</v>
      </c>
      <c r="KW76" s="125"/>
      <c r="KX76" s="125"/>
      <c r="KY76" s="125"/>
      <c r="KZ76" s="125"/>
      <c r="LA76" s="125"/>
      <c r="LB76" s="125"/>
      <c r="LC76" s="125"/>
      <c r="LD76" s="125"/>
      <c r="LE76" s="125"/>
      <c r="LF76" s="125"/>
      <c r="LG76" s="125"/>
      <c r="LH76" s="125"/>
      <c r="LI76" s="125"/>
      <c r="LJ76" s="125">
        <f>データ!$D$11</f>
        <v>42370</v>
      </c>
      <c r="LK76" s="125"/>
      <c r="LL76" s="125"/>
      <c r="LM76" s="125"/>
      <c r="LN76" s="125"/>
      <c r="LO76" s="125"/>
      <c r="LP76" s="125"/>
      <c r="LQ76" s="125"/>
      <c r="LR76" s="125"/>
      <c r="LS76" s="125"/>
      <c r="LT76" s="125"/>
      <c r="LU76" s="125"/>
      <c r="LV76" s="125"/>
      <c r="LW76" s="125"/>
      <c r="LX76" s="125">
        <f>データ!$E$11</f>
        <v>42736</v>
      </c>
      <c r="LY76" s="125"/>
      <c r="LZ76" s="125"/>
      <c r="MA76" s="125"/>
      <c r="MB76" s="125"/>
      <c r="MC76" s="125"/>
      <c r="MD76" s="125"/>
      <c r="ME76" s="125"/>
      <c r="MF76" s="125"/>
      <c r="MG76" s="125"/>
      <c r="MH76" s="125"/>
      <c r="MI76" s="125"/>
      <c r="MJ76" s="125"/>
      <c r="MK76" s="125"/>
      <c r="ML76" s="125">
        <f>データ!$F$11</f>
        <v>43101</v>
      </c>
      <c r="MM76" s="125"/>
      <c r="MN76" s="125"/>
      <c r="MO76" s="125"/>
      <c r="MP76" s="125"/>
      <c r="MQ76" s="125"/>
      <c r="MR76" s="125"/>
      <c r="MS76" s="125"/>
      <c r="MT76" s="125"/>
      <c r="MU76" s="125"/>
      <c r="MV76" s="125"/>
      <c r="MW76" s="125"/>
      <c r="MX76" s="125"/>
      <c r="MY76" s="125"/>
      <c r="MZ76" s="4"/>
      <c r="NA76" s="4"/>
      <c r="NB76" s="4"/>
      <c r="NC76" s="4"/>
      <c r="ND76" s="4"/>
      <c r="NE76" s="4"/>
      <c r="NF76" s="37"/>
      <c r="NG76" s="22"/>
      <c r="NH76" s="2"/>
      <c r="NI76" s="119"/>
      <c r="NJ76" s="120"/>
      <c r="NK76" s="120"/>
      <c r="NL76" s="120"/>
      <c r="NM76" s="120"/>
      <c r="NN76" s="120"/>
      <c r="NO76" s="120"/>
      <c r="NP76" s="120"/>
      <c r="NQ76" s="120"/>
      <c r="NR76" s="120"/>
      <c r="NS76" s="120"/>
      <c r="NT76" s="120"/>
      <c r="NU76" s="120"/>
      <c r="NV76" s="120"/>
      <c r="NW76" s="121"/>
    </row>
    <row r="77" spans="1:387" ht="13.5" customHeight="1" x14ac:dyDescent="0.15">
      <c r="A77" s="2"/>
      <c r="B77" s="21"/>
      <c r="C77" s="4"/>
      <c r="D77" s="4"/>
      <c r="E77" s="4"/>
      <c r="F77" s="4"/>
      <c r="I77" s="126" t="s">
        <v>27</v>
      </c>
      <c r="J77" s="126"/>
      <c r="K77" s="126"/>
      <c r="L77" s="126"/>
      <c r="M77" s="126"/>
      <c r="N77" s="126"/>
      <c r="O77" s="126"/>
      <c r="P77" s="126"/>
      <c r="Q77" s="126"/>
      <c r="R77" s="134" t="str">
        <f>データ!CX7</f>
        <v xml:space="preserve"> </v>
      </c>
      <c r="S77" s="134"/>
      <c r="T77" s="134"/>
      <c r="U77" s="134"/>
      <c r="V77" s="134"/>
      <c r="W77" s="134"/>
      <c r="X77" s="134"/>
      <c r="Y77" s="134"/>
      <c r="Z77" s="134"/>
      <c r="AA77" s="134"/>
      <c r="AB77" s="134"/>
      <c r="AC77" s="134"/>
      <c r="AD77" s="134"/>
      <c r="AE77" s="134"/>
      <c r="AF77" s="134" t="str">
        <f>データ!CY7</f>
        <v xml:space="preserve"> </v>
      </c>
      <c r="AG77" s="134"/>
      <c r="AH77" s="134"/>
      <c r="AI77" s="134"/>
      <c r="AJ77" s="134"/>
      <c r="AK77" s="134"/>
      <c r="AL77" s="134"/>
      <c r="AM77" s="134"/>
      <c r="AN77" s="134"/>
      <c r="AO77" s="134"/>
      <c r="AP77" s="134"/>
      <c r="AQ77" s="134"/>
      <c r="AR77" s="134"/>
      <c r="AS77" s="134"/>
      <c r="AT77" s="134" t="str">
        <f>データ!CZ7</f>
        <v xml:space="preserve"> </v>
      </c>
      <c r="AU77" s="134"/>
      <c r="AV77" s="134"/>
      <c r="AW77" s="134"/>
      <c r="AX77" s="134"/>
      <c r="AY77" s="134"/>
      <c r="AZ77" s="134"/>
      <c r="BA77" s="134"/>
      <c r="BB77" s="134"/>
      <c r="BC77" s="134"/>
      <c r="BD77" s="134"/>
      <c r="BE77" s="134"/>
      <c r="BF77" s="134"/>
      <c r="BG77" s="134"/>
      <c r="BH77" s="134" t="str">
        <f>データ!DA7</f>
        <v xml:space="preserve"> </v>
      </c>
      <c r="BI77" s="134"/>
      <c r="BJ77" s="134"/>
      <c r="BK77" s="134"/>
      <c r="BL77" s="134"/>
      <c r="BM77" s="134"/>
      <c r="BN77" s="134"/>
      <c r="BO77" s="134"/>
      <c r="BP77" s="134"/>
      <c r="BQ77" s="134"/>
      <c r="BR77" s="134"/>
      <c r="BS77" s="134"/>
      <c r="BT77" s="134"/>
      <c r="BU77" s="134"/>
      <c r="BV77" s="134" t="str">
        <f>データ!DB7</f>
        <v xml:space="preserve"> </v>
      </c>
      <c r="BW77" s="134"/>
      <c r="BX77" s="134"/>
      <c r="BY77" s="134"/>
      <c r="BZ77" s="134"/>
      <c r="CA77" s="134"/>
      <c r="CB77" s="134"/>
      <c r="CC77" s="134"/>
      <c r="CD77" s="134"/>
      <c r="CE77" s="134"/>
      <c r="CF77" s="134"/>
      <c r="CG77" s="134"/>
      <c r="CH77" s="134"/>
      <c r="CI77" s="134"/>
      <c r="CJ77" s="36"/>
      <c r="CK77" s="4"/>
      <c r="CL77" s="4"/>
      <c r="CM77" s="4"/>
      <c r="CN77" s="4"/>
      <c r="CO77" s="4"/>
      <c r="CP77" s="4"/>
      <c r="CQ77" s="4"/>
      <c r="CR77" s="4"/>
      <c r="CS77" s="4"/>
      <c r="CT77" s="4"/>
      <c r="CU77" s="133"/>
      <c r="CV77" s="133"/>
      <c r="CW77" s="133"/>
      <c r="CX77" s="133"/>
      <c r="CY77" s="133"/>
      <c r="CZ77" s="133"/>
      <c r="DA77" s="133"/>
      <c r="DB77" s="133"/>
      <c r="DC77" s="133"/>
      <c r="DD77" s="133"/>
      <c r="DE77" s="133"/>
      <c r="DF77" s="133"/>
      <c r="DG77" s="133"/>
      <c r="DH77" s="133"/>
      <c r="DI77" s="133"/>
      <c r="DJ77" s="133"/>
      <c r="DK77" s="133"/>
      <c r="DL77" s="133"/>
      <c r="DM77" s="133"/>
      <c r="DN77" s="133"/>
      <c r="DO77" s="133"/>
      <c r="DP77" s="133"/>
      <c r="DQ77" s="133"/>
      <c r="DR77" s="133"/>
      <c r="DS77" s="133"/>
      <c r="DT77" s="133"/>
      <c r="DU77" s="133"/>
      <c r="DV77" s="133"/>
      <c r="DW77" s="133"/>
      <c r="DX77" s="133"/>
      <c r="DY77" s="133"/>
      <c r="DZ77" s="133"/>
      <c r="EA77" s="133"/>
      <c r="EB77" s="133"/>
      <c r="EC77" s="133"/>
      <c r="ED77" s="133"/>
      <c r="EE77" s="133"/>
      <c r="EF77" s="133"/>
      <c r="EG77" s="133"/>
      <c r="EH77" s="133"/>
      <c r="EI77" s="133"/>
      <c r="EJ77" s="133"/>
      <c r="EK77" s="133"/>
      <c r="EL77" s="133"/>
      <c r="EM77" s="133"/>
      <c r="EN77" s="133"/>
      <c r="EO77" s="133"/>
      <c r="EP77" s="133"/>
      <c r="EQ77" s="133"/>
      <c r="ER77" s="133"/>
      <c r="ES77" s="133"/>
      <c r="ET77" s="133"/>
      <c r="EU77" s="133"/>
      <c r="EV77" s="133"/>
      <c r="EW77" s="133"/>
      <c r="EX77" s="133"/>
      <c r="EY77" s="133"/>
      <c r="EZ77" s="133"/>
      <c r="FA77" s="133"/>
      <c r="FB77" s="133"/>
      <c r="FC77" s="133"/>
      <c r="FD77" s="133"/>
      <c r="FE77" s="133"/>
      <c r="FF77" s="133"/>
      <c r="FG77" s="133"/>
      <c r="FH77" s="133"/>
      <c r="FI77" s="133"/>
      <c r="FJ77" s="133"/>
      <c r="FK77" s="133"/>
      <c r="FL77" s="133"/>
      <c r="FM77" s="133"/>
      <c r="FN77" s="133"/>
      <c r="FO77" s="133"/>
      <c r="FP77" s="133"/>
      <c r="FQ77" s="133"/>
      <c r="FR77" s="133"/>
      <c r="FS77" s="133"/>
      <c r="FT77" s="133"/>
      <c r="FU77" s="133"/>
      <c r="FV77" s="133"/>
      <c r="FW77" s="133"/>
      <c r="FX77" s="133"/>
      <c r="FY77" s="133"/>
      <c r="FZ77" s="133"/>
      <c r="GA77" s="4"/>
      <c r="GB77" s="4"/>
      <c r="GC77" s="4"/>
      <c r="GD77" s="4"/>
      <c r="GE77" s="4"/>
      <c r="GF77" s="4"/>
      <c r="GG77" s="4"/>
      <c r="GH77" s="4"/>
      <c r="GI77" s="4"/>
      <c r="GJ77" s="4"/>
      <c r="GK77" s="126" t="s">
        <v>27</v>
      </c>
      <c r="GL77" s="126"/>
      <c r="GM77" s="126"/>
      <c r="GN77" s="126"/>
      <c r="GO77" s="126"/>
      <c r="GP77" s="126"/>
      <c r="GQ77" s="126"/>
      <c r="GR77" s="126"/>
      <c r="GS77" s="126"/>
      <c r="GT77" s="134" t="str">
        <f>データ!DK7</f>
        <v xml:space="preserve"> </v>
      </c>
      <c r="GU77" s="134"/>
      <c r="GV77" s="134"/>
      <c r="GW77" s="134"/>
      <c r="GX77" s="134"/>
      <c r="GY77" s="134"/>
      <c r="GZ77" s="134"/>
      <c r="HA77" s="134"/>
      <c r="HB77" s="134"/>
      <c r="HC77" s="134"/>
      <c r="HD77" s="134"/>
      <c r="HE77" s="134"/>
      <c r="HF77" s="134"/>
      <c r="HG77" s="134"/>
      <c r="HH77" s="134" t="str">
        <f>データ!DL7</f>
        <v xml:space="preserve"> </v>
      </c>
      <c r="HI77" s="134"/>
      <c r="HJ77" s="134"/>
      <c r="HK77" s="134"/>
      <c r="HL77" s="134"/>
      <c r="HM77" s="134"/>
      <c r="HN77" s="134"/>
      <c r="HO77" s="134"/>
      <c r="HP77" s="134"/>
      <c r="HQ77" s="134"/>
      <c r="HR77" s="134"/>
      <c r="HS77" s="134"/>
      <c r="HT77" s="134"/>
      <c r="HU77" s="134"/>
      <c r="HV77" s="134" t="str">
        <f>データ!DM7</f>
        <v xml:space="preserve"> </v>
      </c>
      <c r="HW77" s="134"/>
      <c r="HX77" s="134"/>
      <c r="HY77" s="134"/>
      <c r="HZ77" s="134"/>
      <c r="IA77" s="134"/>
      <c r="IB77" s="134"/>
      <c r="IC77" s="134"/>
      <c r="ID77" s="134"/>
      <c r="IE77" s="134"/>
      <c r="IF77" s="134"/>
      <c r="IG77" s="134"/>
      <c r="IH77" s="134"/>
      <c r="II77" s="134"/>
      <c r="IJ77" s="134" t="str">
        <f>データ!DN7</f>
        <v xml:space="preserve"> </v>
      </c>
      <c r="IK77" s="134"/>
      <c r="IL77" s="134"/>
      <c r="IM77" s="134"/>
      <c r="IN77" s="134"/>
      <c r="IO77" s="134"/>
      <c r="IP77" s="134"/>
      <c r="IQ77" s="134"/>
      <c r="IR77" s="134"/>
      <c r="IS77" s="134"/>
      <c r="IT77" s="134"/>
      <c r="IU77" s="134"/>
      <c r="IV77" s="134"/>
      <c r="IW77" s="134"/>
      <c r="IX77" s="134" t="str">
        <f>データ!DO7</f>
        <v xml:space="preserve"> </v>
      </c>
      <c r="IY77" s="134"/>
      <c r="IZ77" s="134"/>
      <c r="JA77" s="134"/>
      <c r="JB77" s="134"/>
      <c r="JC77" s="134"/>
      <c r="JD77" s="134"/>
      <c r="JE77" s="134"/>
      <c r="JF77" s="134"/>
      <c r="JG77" s="134"/>
      <c r="JH77" s="134"/>
      <c r="JI77" s="134"/>
      <c r="JJ77" s="134"/>
      <c r="JK77" s="134"/>
      <c r="JL77" s="4"/>
      <c r="JM77" s="4"/>
      <c r="JN77" s="4"/>
      <c r="JO77" s="4"/>
      <c r="JP77" s="4"/>
      <c r="JQ77" s="4"/>
      <c r="JR77" s="4"/>
      <c r="JS77" s="4"/>
      <c r="JT77" s="4"/>
      <c r="JU77" s="4"/>
      <c r="JV77" s="4"/>
      <c r="JW77" s="4"/>
      <c r="JX77" s="4"/>
      <c r="JY77" s="126" t="s">
        <v>27</v>
      </c>
      <c r="JZ77" s="126"/>
      <c r="KA77" s="126"/>
      <c r="KB77" s="126"/>
      <c r="KC77" s="126"/>
      <c r="KD77" s="126"/>
      <c r="KE77" s="126"/>
      <c r="KF77" s="126"/>
      <c r="KG77" s="126"/>
      <c r="KH77" s="127">
        <f>データ!DV7</f>
        <v>0</v>
      </c>
      <c r="KI77" s="127"/>
      <c r="KJ77" s="127"/>
      <c r="KK77" s="127"/>
      <c r="KL77" s="127"/>
      <c r="KM77" s="127"/>
      <c r="KN77" s="127"/>
      <c r="KO77" s="127"/>
      <c r="KP77" s="127"/>
      <c r="KQ77" s="127"/>
      <c r="KR77" s="127"/>
      <c r="KS77" s="127"/>
      <c r="KT77" s="127"/>
      <c r="KU77" s="127"/>
      <c r="KV77" s="127">
        <f>データ!DW7</f>
        <v>0</v>
      </c>
      <c r="KW77" s="127"/>
      <c r="KX77" s="127"/>
      <c r="KY77" s="127"/>
      <c r="KZ77" s="127"/>
      <c r="LA77" s="127"/>
      <c r="LB77" s="127"/>
      <c r="LC77" s="127"/>
      <c r="LD77" s="127"/>
      <c r="LE77" s="127"/>
      <c r="LF77" s="127"/>
      <c r="LG77" s="127"/>
      <c r="LH77" s="127"/>
      <c r="LI77" s="127"/>
      <c r="LJ77" s="127">
        <f>データ!DX7</f>
        <v>0</v>
      </c>
      <c r="LK77" s="127"/>
      <c r="LL77" s="127"/>
      <c r="LM77" s="127"/>
      <c r="LN77" s="127"/>
      <c r="LO77" s="127"/>
      <c r="LP77" s="127"/>
      <c r="LQ77" s="127"/>
      <c r="LR77" s="127"/>
      <c r="LS77" s="127"/>
      <c r="LT77" s="127"/>
      <c r="LU77" s="127"/>
      <c r="LV77" s="127"/>
      <c r="LW77" s="127"/>
      <c r="LX77" s="127">
        <f>データ!DY7</f>
        <v>0</v>
      </c>
      <c r="LY77" s="127"/>
      <c r="LZ77" s="127"/>
      <c r="MA77" s="127"/>
      <c r="MB77" s="127"/>
      <c r="MC77" s="127"/>
      <c r="MD77" s="127"/>
      <c r="ME77" s="127"/>
      <c r="MF77" s="127"/>
      <c r="MG77" s="127"/>
      <c r="MH77" s="127"/>
      <c r="MI77" s="127"/>
      <c r="MJ77" s="127"/>
      <c r="MK77" s="127"/>
      <c r="ML77" s="127">
        <f>データ!DZ7</f>
        <v>0</v>
      </c>
      <c r="MM77" s="127"/>
      <c r="MN77" s="127"/>
      <c r="MO77" s="127"/>
      <c r="MP77" s="127"/>
      <c r="MQ77" s="127"/>
      <c r="MR77" s="127"/>
      <c r="MS77" s="127"/>
      <c r="MT77" s="127"/>
      <c r="MU77" s="127"/>
      <c r="MV77" s="127"/>
      <c r="MW77" s="127"/>
      <c r="MX77" s="127"/>
      <c r="MY77" s="127"/>
      <c r="MZ77" s="4"/>
      <c r="NA77" s="4"/>
      <c r="NB77" s="4"/>
      <c r="NC77" s="4"/>
      <c r="ND77" s="4"/>
      <c r="NE77" s="4"/>
      <c r="NF77" s="37"/>
      <c r="NG77" s="22"/>
      <c r="NH77" s="2"/>
      <c r="NI77" s="119"/>
      <c r="NJ77" s="120"/>
      <c r="NK77" s="120"/>
      <c r="NL77" s="120"/>
      <c r="NM77" s="120"/>
      <c r="NN77" s="120"/>
      <c r="NO77" s="120"/>
      <c r="NP77" s="120"/>
      <c r="NQ77" s="120"/>
      <c r="NR77" s="120"/>
      <c r="NS77" s="120"/>
      <c r="NT77" s="120"/>
      <c r="NU77" s="120"/>
      <c r="NV77" s="120"/>
      <c r="NW77" s="121"/>
    </row>
    <row r="78" spans="1:387" ht="13.5" customHeight="1" x14ac:dyDescent="0.15">
      <c r="A78" s="2"/>
      <c r="B78" s="21"/>
      <c r="C78" s="4"/>
      <c r="D78" s="4"/>
      <c r="E78" s="4"/>
      <c r="F78" s="4"/>
      <c r="G78" s="4"/>
      <c r="H78" s="4"/>
      <c r="I78" s="126" t="s">
        <v>29</v>
      </c>
      <c r="J78" s="126"/>
      <c r="K78" s="126"/>
      <c r="L78" s="126"/>
      <c r="M78" s="126"/>
      <c r="N78" s="126"/>
      <c r="O78" s="126"/>
      <c r="P78" s="126"/>
      <c r="Q78" s="126"/>
      <c r="R78" s="134" t="str">
        <f>データ!DC7</f>
        <v xml:space="preserve"> </v>
      </c>
      <c r="S78" s="134"/>
      <c r="T78" s="134"/>
      <c r="U78" s="134"/>
      <c r="V78" s="134"/>
      <c r="W78" s="134"/>
      <c r="X78" s="134"/>
      <c r="Y78" s="134"/>
      <c r="Z78" s="134"/>
      <c r="AA78" s="134"/>
      <c r="AB78" s="134"/>
      <c r="AC78" s="134"/>
      <c r="AD78" s="134"/>
      <c r="AE78" s="134"/>
      <c r="AF78" s="134" t="str">
        <f>データ!DD7</f>
        <v xml:space="preserve"> </v>
      </c>
      <c r="AG78" s="134"/>
      <c r="AH78" s="134"/>
      <c r="AI78" s="134"/>
      <c r="AJ78" s="134"/>
      <c r="AK78" s="134"/>
      <c r="AL78" s="134"/>
      <c r="AM78" s="134"/>
      <c r="AN78" s="134"/>
      <c r="AO78" s="134"/>
      <c r="AP78" s="134"/>
      <c r="AQ78" s="134"/>
      <c r="AR78" s="134"/>
      <c r="AS78" s="134"/>
      <c r="AT78" s="134" t="str">
        <f>データ!DE7</f>
        <v xml:space="preserve"> </v>
      </c>
      <c r="AU78" s="134"/>
      <c r="AV78" s="134"/>
      <c r="AW78" s="134"/>
      <c r="AX78" s="134"/>
      <c r="AY78" s="134"/>
      <c r="AZ78" s="134"/>
      <c r="BA78" s="134"/>
      <c r="BB78" s="134"/>
      <c r="BC78" s="134"/>
      <c r="BD78" s="134"/>
      <c r="BE78" s="134"/>
      <c r="BF78" s="134"/>
      <c r="BG78" s="134"/>
      <c r="BH78" s="134" t="str">
        <f>データ!DF7</f>
        <v xml:space="preserve"> </v>
      </c>
      <c r="BI78" s="134"/>
      <c r="BJ78" s="134"/>
      <c r="BK78" s="134"/>
      <c r="BL78" s="134"/>
      <c r="BM78" s="134"/>
      <c r="BN78" s="134"/>
      <c r="BO78" s="134"/>
      <c r="BP78" s="134"/>
      <c r="BQ78" s="134"/>
      <c r="BR78" s="134"/>
      <c r="BS78" s="134"/>
      <c r="BT78" s="134"/>
      <c r="BU78" s="134"/>
      <c r="BV78" s="134" t="str">
        <f>データ!DG7</f>
        <v xml:space="preserve"> </v>
      </c>
      <c r="BW78" s="134"/>
      <c r="BX78" s="134"/>
      <c r="BY78" s="134"/>
      <c r="BZ78" s="134"/>
      <c r="CA78" s="134"/>
      <c r="CB78" s="134"/>
      <c r="CC78" s="134"/>
      <c r="CD78" s="134"/>
      <c r="CE78" s="134"/>
      <c r="CF78" s="134"/>
      <c r="CG78" s="134"/>
      <c r="CH78" s="134"/>
      <c r="CI78" s="134"/>
      <c r="CJ78" s="36"/>
      <c r="CK78" s="4"/>
      <c r="CL78" s="4"/>
      <c r="CM78" s="4"/>
      <c r="CN78" s="4"/>
      <c r="CO78" s="4"/>
      <c r="CP78" s="4"/>
      <c r="CQ78" s="4"/>
      <c r="CR78" s="4"/>
      <c r="CS78" s="4"/>
      <c r="CT78" s="4"/>
      <c r="CU78" s="133"/>
      <c r="CV78" s="133"/>
      <c r="CW78" s="133"/>
      <c r="CX78" s="133"/>
      <c r="CY78" s="133"/>
      <c r="CZ78" s="133"/>
      <c r="DA78" s="133"/>
      <c r="DB78" s="133"/>
      <c r="DC78" s="133"/>
      <c r="DD78" s="133"/>
      <c r="DE78" s="133"/>
      <c r="DF78" s="133"/>
      <c r="DG78" s="133"/>
      <c r="DH78" s="133"/>
      <c r="DI78" s="133"/>
      <c r="DJ78" s="133"/>
      <c r="DK78" s="133"/>
      <c r="DL78" s="133"/>
      <c r="DM78" s="133"/>
      <c r="DN78" s="133"/>
      <c r="DO78" s="133"/>
      <c r="DP78" s="133"/>
      <c r="DQ78" s="133"/>
      <c r="DR78" s="133"/>
      <c r="DS78" s="133"/>
      <c r="DT78" s="133"/>
      <c r="DU78" s="133"/>
      <c r="DV78" s="133"/>
      <c r="DW78" s="133"/>
      <c r="DX78" s="133"/>
      <c r="DY78" s="133"/>
      <c r="DZ78" s="133"/>
      <c r="EA78" s="133"/>
      <c r="EB78" s="133"/>
      <c r="EC78" s="133"/>
      <c r="ED78" s="133"/>
      <c r="EE78" s="133"/>
      <c r="EF78" s="133"/>
      <c r="EG78" s="133"/>
      <c r="EH78" s="133"/>
      <c r="EI78" s="133"/>
      <c r="EJ78" s="133"/>
      <c r="EK78" s="133"/>
      <c r="EL78" s="133"/>
      <c r="EM78" s="133"/>
      <c r="EN78" s="133"/>
      <c r="EO78" s="133"/>
      <c r="EP78" s="133"/>
      <c r="EQ78" s="133"/>
      <c r="ER78" s="133"/>
      <c r="ES78" s="133"/>
      <c r="ET78" s="133"/>
      <c r="EU78" s="133"/>
      <c r="EV78" s="133"/>
      <c r="EW78" s="133"/>
      <c r="EX78" s="133"/>
      <c r="EY78" s="133"/>
      <c r="EZ78" s="133"/>
      <c r="FA78" s="133"/>
      <c r="FB78" s="133"/>
      <c r="FC78" s="133"/>
      <c r="FD78" s="133"/>
      <c r="FE78" s="133"/>
      <c r="FF78" s="133"/>
      <c r="FG78" s="133"/>
      <c r="FH78" s="133"/>
      <c r="FI78" s="133"/>
      <c r="FJ78" s="133"/>
      <c r="FK78" s="133"/>
      <c r="FL78" s="133"/>
      <c r="FM78" s="133"/>
      <c r="FN78" s="133"/>
      <c r="FO78" s="133"/>
      <c r="FP78" s="133"/>
      <c r="FQ78" s="133"/>
      <c r="FR78" s="133"/>
      <c r="FS78" s="133"/>
      <c r="FT78" s="133"/>
      <c r="FU78" s="133"/>
      <c r="FV78" s="133"/>
      <c r="FW78" s="133"/>
      <c r="FX78" s="133"/>
      <c r="FY78" s="133"/>
      <c r="FZ78" s="133"/>
      <c r="GA78" s="4"/>
      <c r="GB78" s="4"/>
      <c r="GC78" s="4"/>
      <c r="GD78" s="4"/>
      <c r="GE78" s="4"/>
      <c r="GF78" s="4"/>
      <c r="GG78" s="4"/>
      <c r="GH78" s="4"/>
      <c r="GI78" s="4"/>
      <c r="GJ78" s="4"/>
      <c r="GK78" s="126" t="s">
        <v>29</v>
      </c>
      <c r="GL78" s="126"/>
      <c r="GM78" s="126"/>
      <c r="GN78" s="126"/>
      <c r="GO78" s="126"/>
      <c r="GP78" s="126"/>
      <c r="GQ78" s="126"/>
      <c r="GR78" s="126"/>
      <c r="GS78" s="126"/>
      <c r="GT78" s="134" t="str">
        <f>データ!DP7</f>
        <v xml:space="preserve"> </v>
      </c>
      <c r="GU78" s="134"/>
      <c r="GV78" s="134"/>
      <c r="GW78" s="134"/>
      <c r="GX78" s="134"/>
      <c r="GY78" s="134"/>
      <c r="GZ78" s="134"/>
      <c r="HA78" s="134"/>
      <c r="HB78" s="134"/>
      <c r="HC78" s="134"/>
      <c r="HD78" s="134"/>
      <c r="HE78" s="134"/>
      <c r="HF78" s="134"/>
      <c r="HG78" s="134"/>
      <c r="HH78" s="134" t="str">
        <f>データ!DQ7</f>
        <v xml:space="preserve"> </v>
      </c>
      <c r="HI78" s="134"/>
      <c r="HJ78" s="134"/>
      <c r="HK78" s="134"/>
      <c r="HL78" s="134"/>
      <c r="HM78" s="134"/>
      <c r="HN78" s="134"/>
      <c r="HO78" s="134"/>
      <c r="HP78" s="134"/>
      <c r="HQ78" s="134"/>
      <c r="HR78" s="134"/>
      <c r="HS78" s="134"/>
      <c r="HT78" s="134"/>
      <c r="HU78" s="134"/>
      <c r="HV78" s="134" t="str">
        <f>データ!DR7</f>
        <v xml:space="preserve"> </v>
      </c>
      <c r="HW78" s="134"/>
      <c r="HX78" s="134"/>
      <c r="HY78" s="134"/>
      <c r="HZ78" s="134"/>
      <c r="IA78" s="134"/>
      <c r="IB78" s="134"/>
      <c r="IC78" s="134"/>
      <c r="ID78" s="134"/>
      <c r="IE78" s="134"/>
      <c r="IF78" s="134"/>
      <c r="IG78" s="134"/>
      <c r="IH78" s="134"/>
      <c r="II78" s="134"/>
      <c r="IJ78" s="134" t="str">
        <f>データ!DS7</f>
        <v xml:space="preserve"> </v>
      </c>
      <c r="IK78" s="134"/>
      <c r="IL78" s="134"/>
      <c r="IM78" s="134"/>
      <c r="IN78" s="134"/>
      <c r="IO78" s="134"/>
      <c r="IP78" s="134"/>
      <c r="IQ78" s="134"/>
      <c r="IR78" s="134"/>
      <c r="IS78" s="134"/>
      <c r="IT78" s="134"/>
      <c r="IU78" s="134"/>
      <c r="IV78" s="134"/>
      <c r="IW78" s="134"/>
      <c r="IX78" s="134" t="str">
        <f>データ!DT7</f>
        <v xml:space="preserve"> </v>
      </c>
      <c r="IY78" s="134"/>
      <c r="IZ78" s="134"/>
      <c r="JA78" s="134"/>
      <c r="JB78" s="134"/>
      <c r="JC78" s="134"/>
      <c r="JD78" s="134"/>
      <c r="JE78" s="134"/>
      <c r="JF78" s="134"/>
      <c r="JG78" s="134"/>
      <c r="JH78" s="134"/>
      <c r="JI78" s="134"/>
      <c r="JJ78" s="134"/>
      <c r="JK78" s="134"/>
      <c r="JL78" s="4"/>
      <c r="JM78" s="4"/>
      <c r="JN78" s="4"/>
      <c r="JO78" s="4"/>
      <c r="JP78" s="4"/>
      <c r="JQ78" s="4"/>
      <c r="JR78" s="4"/>
      <c r="JS78" s="4"/>
      <c r="JT78" s="4"/>
      <c r="JU78" s="4"/>
      <c r="JV78" s="4"/>
      <c r="JW78" s="4"/>
      <c r="JX78" s="4"/>
      <c r="JY78" s="126" t="s">
        <v>29</v>
      </c>
      <c r="JZ78" s="126"/>
      <c r="KA78" s="126"/>
      <c r="KB78" s="126"/>
      <c r="KC78" s="126"/>
      <c r="KD78" s="126"/>
      <c r="KE78" s="126"/>
      <c r="KF78" s="126"/>
      <c r="KG78" s="126"/>
      <c r="KH78" s="127">
        <f>データ!EA7</f>
        <v>141.6</v>
      </c>
      <c r="KI78" s="127"/>
      <c r="KJ78" s="127"/>
      <c r="KK78" s="127"/>
      <c r="KL78" s="127"/>
      <c r="KM78" s="127"/>
      <c r="KN78" s="127"/>
      <c r="KO78" s="127"/>
      <c r="KP78" s="127"/>
      <c r="KQ78" s="127"/>
      <c r="KR78" s="127"/>
      <c r="KS78" s="127"/>
      <c r="KT78" s="127"/>
      <c r="KU78" s="127"/>
      <c r="KV78" s="127">
        <f>データ!EB7</f>
        <v>484.4</v>
      </c>
      <c r="KW78" s="127"/>
      <c r="KX78" s="127"/>
      <c r="KY78" s="127"/>
      <c r="KZ78" s="127"/>
      <c r="LA78" s="127"/>
      <c r="LB78" s="127"/>
      <c r="LC78" s="127"/>
      <c r="LD78" s="127"/>
      <c r="LE78" s="127"/>
      <c r="LF78" s="127"/>
      <c r="LG78" s="127"/>
      <c r="LH78" s="127"/>
      <c r="LI78" s="127"/>
      <c r="LJ78" s="127">
        <f>データ!EC7</f>
        <v>94.3</v>
      </c>
      <c r="LK78" s="127"/>
      <c r="LL78" s="127"/>
      <c r="LM78" s="127"/>
      <c r="LN78" s="127"/>
      <c r="LO78" s="127"/>
      <c r="LP78" s="127"/>
      <c r="LQ78" s="127"/>
      <c r="LR78" s="127"/>
      <c r="LS78" s="127"/>
      <c r="LT78" s="127"/>
      <c r="LU78" s="127"/>
      <c r="LV78" s="127"/>
      <c r="LW78" s="127"/>
      <c r="LX78" s="127">
        <f>データ!ED7</f>
        <v>39.6</v>
      </c>
      <c r="LY78" s="127"/>
      <c r="LZ78" s="127"/>
      <c r="MA78" s="127"/>
      <c r="MB78" s="127"/>
      <c r="MC78" s="127"/>
      <c r="MD78" s="127"/>
      <c r="ME78" s="127"/>
      <c r="MF78" s="127"/>
      <c r="MG78" s="127"/>
      <c r="MH78" s="127"/>
      <c r="MI78" s="127"/>
      <c r="MJ78" s="127"/>
      <c r="MK78" s="127"/>
      <c r="ML78" s="127">
        <f>データ!EE7</f>
        <v>34.9</v>
      </c>
      <c r="MM78" s="127"/>
      <c r="MN78" s="127"/>
      <c r="MO78" s="127"/>
      <c r="MP78" s="127"/>
      <c r="MQ78" s="127"/>
      <c r="MR78" s="127"/>
      <c r="MS78" s="127"/>
      <c r="MT78" s="127"/>
      <c r="MU78" s="127"/>
      <c r="MV78" s="127"/>
      <c r="MW78" s="127"/>
      <c r="MX78" s="127"/>
      <c r="MY78" s="127"/>
      <c r="MZ78" s="4"/>
      <c r="NA78" s="4"/>
      <c r="NB78" s="4"/>
      <c r="NC78" s="4"/>
      <c r="ND78" s="4"/>
      <c r="NE78" s="4"/>
      <c r="NF78" s="37"/>
      <c r="NG78" s="22"/>
      <c r="NH78" s="2"/>
      <c r="NI78" s="119"/>
      <c r="NJ78" s="120"/>
      <c r="NK78" s="120"/>
      <c r="NL78" s="120"/>
      <c r="NM78" s="120"/>
      <c r="NN78" s="120"/>
      <c r="NO78" s="120"/>
      <c r="NP78" s="120"/>
      <c r="NQ78" s="120"/>
      <c r="NR78" s="120"/>
      <c r="NS78" s="120"/>
      <c r="NT78" s="120"/>
      <c r="NU78" s="120"/>
      <c r="NV78" s="120"/>
      <c r="NW78" s="121"/>
    </row>
    <row r="79" spans="1:387" ht="13.5" customHeight="1" x14ac:dyDescent="0.15">
      <c r="A79" s="2"/>
      <c r="B79" s="21"/>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133"/>
      <c r="CV79" s="133"/>
      <c r="CW79" s="133"/>
      <c r="CX79" s="133"/>
      <c r="CY79" s="133"/>
      <c r="CZ79" s="133"/>
      <c r="DA79" s="133"/>
      <c r="DB79" s="133"/>
      <c r="DC79" s="133"/>
      <c r="DD79" s="133"/>
      <c r="DE79" s="133"/>
      <c r="DF79" s="133"/>
      <c r="DG79" s="133"/>
      <c r="DH79" s="133"/>
      <c r="DI79" s="133"/>
      <c r="DJ79" s="133"/>
      <c r="DK79" s="133"/>
      <c r="DL79" s="133"/>
      <c r="DM79" s="133"/>
      <c r="DN79" s="133"/>
      <c r="DO79" s="133"/>
      <c r="DP79" s="133"/>
      <c r="DQ79" s="133"/>
      <c r="DR79" s="133"/>
      <c r="DS79" s="133"/>
      <c r="DT79" s="133"/>
      <c r="DU79" s="133"/>
      <c r="DV79" s="133"/>
      <c r="DW79" s="133"/>
      <c r="DX79" s="133"/>
      <c r="DY79" s="133"/>
      <c r="DZ79" s="133"/>
      <c r="EA79" s="133"/>
      <c r="EB79" s="133"/>
      <c r="EC79" s="133"/>
      <c r="ED79" s="133"/>
      <c r="EE79" s="133"/>
      <c r="EF79" s="133"/>
      <c r="EG79" s="133"/>
      <c r="EH79" s="133"/>
      <c r="EI79" s="133"/>
      <c r="EJ79" s="133"/>
      <c r="EK79" s="133"/>
      <c r="EL79" s="133"/>
      <c r="EM79" s="133"/>
      <c r="EN79" s="133"/>
      <c r="EO79" s="133"/>
      <c r="EP79" s="133"/>
      <c r="EQ79" s="133"/>
      <c r="ER79" s="133"/>
      <c r="ES79" s="133"/>
      <c r="ET79" s="133"/>
      <c r="EU79" s="133"/>
      <c r="EV79" s="133"/>
      <c r="EW79" s="133"/>
      <c r="EX79" s="133"/>
      <c r="EY79" s="133"/>
      <c r="EZ79" s="133"/>
      <c r="FA79" s="133"/>
      <c r="FB79" s="133"/>
      <c r="FC79" s="133"/>
      <c r="FD79" s="133"/>
      <c r="FE79" s="133"/>
      <c r="FF79" s="133"/>
      <c r="FG79" s="133"/>
      <c r="FH79" s="133"/>
      <c r="FI79" s="133"/>
      <c r="FJ79" s="133"/>
      <c r="FK79" s="133"/>
      <c r="FL79" s="133"/>
      <c r="FM79" s="133"/>
      <c r="FN79" s="133"/>
      <c r="FO79" s="133"/>
      <c r="FP79" s="133"/>
      <c r="FQ79" s="133"/>
      <c r="FR79" s="133"/>
      <c r="FS79" s="133"/>
      <c r="FT79" s="133"/>
      <c r="FU79" s="133"/>
      <c r="FV79" s="133"/>
      <c r="FW79" s="133"/>
      <c r="FX79" s="133"/>
      <c r="FY79" s="133"/>
      <c r="FZ79" s="133"/>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
      <c r="ND79" s="4"/>
      <c r="NE79" s="4"/>
      <c r="NF79" s="37"/>
      <c r="NG79" s="22"/>
      <c r="NH79" s="2"/>
      <c r="NI79" s="119"/>
      <c r="NJ79" s="120"/>
      <c r="NK79" s="120"/>
      <c r="NL79" s="120"/>
      <c r="NM79" s="120"/>
      <c r="NN79" s="120"/>
      <c r="NO79" s="120"/>
      <c r="NP79" s="120"/>
      <c r="NQ79" s="120"/>
      <c r="NR79" s="120"/>
      <c r="NS79" s="120"/>
      <c r="NT79" s="120"/>
      <c r="NU79" s="120"/>
      <c r="NV79" s="120"/>
      <c r="NW79" s="121"/>
    </row>
    <row r="80" spans="1:387" ht="13.5" customHeight="1" x14ac:dyDescent="0.15">
      <c r="A80" s="2"/>
      <c r="B80" s="21"/>
      <c r="C80" s="23"/>
      <c r="D80" s="4"/>
      <c r="E80" s="4"/>
      <c r="F80" s="4"/>
      <c r="G80" s="4"/>
      <c r="H80" s="23"/>
      <c r="I80" s="23"/>
      <c r="J80" s="23"/>
      <c r="K80" s="23"/>
      <c r="L80" s="23"/>
      <c r="M80" s="23"/>
      <c r="N80" s="23"/>
      <c r="O80" s="23"/>
      <c r="P80" s="23"/>
      <c r="Q80" s="23"/>
      <c r="R80" s="23"/>
      <c r="S80" s="23"/>
      <c r="T80" s="23"/>
      <c r="U80" s="23"/>
      <c r="V80" s="23"/>
      <c r="W80" s="23"/>
      <c r="X80" s="23"/>
      <c r="Y80" s="23"/>
      <c r="Z80" s="23"/>
      <c r="AA80" s="23"/>
      <c r="AB80" s="23"/>
      <c r="AC80" s="23"/>
      <c r="AD80" s="23"/>
      <c r="AE80" s="23"/>
      <c r="AF80" s="23"/>
      <c r="AG80" s="23"/>
      <c r="AH80" s="23"/>
      <c r="AI80" s="23"/>
      <c r="AJ80" s="23"/>
      <c r="AK80" s="23"/>
      <c r="AL80" s="23"/>
      <c r="AM80" s="23"/>
      <c r="AN80" s="23"/>
      <c r="AO80" s="23"/>
      <c r="AP80" s="23"/>
      <c r="AQ80" s="23"/>
      <c r="AR80" s="23"/>
      <c r="AS80" s="23"/>
      <c r="AT80" s="23"/>
      <c r="AU80" s="23"/>
      <c r="AV80" s="23"/>
      <c r="AW80" s="23"/>
      <c r="AX80" s="23"/>
      <c r="AY80" s="23"/>
      <c r="AZ80" s="23"/>
      <c r="BA80" s="23"/>
      <c r="BB80" s="23"/>
      <c r="BC80" s="23"/>
      <c r="BD80" s="23"/>
      <c r="BE80" s="23"/>
      <c r="BF80" s="23"/>
      <c r="BG80" s="23"/>
      <c r="BH80" s="23"/>
      <c r="BI80" s="23"/>
      <c r="BJ80" s="23"/>
      <c r="BK80" s="23"/>
      <c r="BL80" s="23"/>
      <c r="BM80" s="23"/>
      <c r="BN80" s="23"/>
      <c r="BO80" s="23"/>
      <c r="BP80" s="23"/>
      <c r="BQ80" s="23"/>
      <c r="BR80" s="23"/>
      <c r="BS80" s="23"/>
      <c r="BT80" s="23"/>
      <c r="BU80" s="23"/>
      <c r="BV80" s="23"/>
      <c r="BW80" s="23"/>
      <c r="BX80" s="23"/>
      <c r="BY80" s="23"/>
      <c r="BZ80" s="23"/>
      <c r="CA80" s="23"/>
      <c r="CB80" s="23"/>
      <c r="CC80" s="23"/>
      <c r="CD80" s="23"/>
      <c r="CE80" s="23"/>
      <c r="CF80" s="23"/>
      <c r="CG80" s="23"/>
      <c r="CH80" s="23"/>
      <c r="CI80" s="23"/>
      <c r="CJ80" s="23"/>
      <c r="CK80" s="23"/>
      <c r="CL80" s="23"/>
      <c r="CM80" s="4"/>
      <c r="CN80" s="4"/>
      <c r="CO80" s="4"/>
      <c r="CP80" s="4"/>
      <c r="CQ80" s="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4"/>
      <c r="GA80" s="23"/>
      <c r="GB80" s="23"/>
      <c r="GC80" s="23"/>
      <c r="GD80" s="23"/>
      <c r="GE80" s="23"/>
      <c r="GF80" s="23"/>
      <c r="GG80" s="23"/>
      <c r="GH80" s="23"/>
      <c r="GI80" s="23"/>
      <c r="GJ80" s="23"/>
      <c r="GK80" s="23"/>
      <c r="GL80" s="23"/>
      <c r="GM80" s="23"/>
      <c r="GN80" s="23"/>
      <c r="GO80" s="23"/>
      <c r="GP80" s="23"/>
      <c r="GQ80" s="23"/>
      <c r="GR80" s="23"/>
      <c r="GS80" s="23"/>
      <c r="GT80" s="23"/>
      <c r="GU80" s="23"/>
      <c r="GV80" s="23"/>
      <c r="GW80" s="23"/>
      <c r="GX80" s="23"/>
      <c r="GY80" s="23"/>
      <c r="GZ80" s="23"/>
      <c r="HA80" s="23"/>
      <c r="HB80" s="23"/>
      <c r="HC80" s="23"/>
      <c r="HD80" s="23"/>
      <c r="HE80" s="23"/>
      <c r="HF80" s="23"/>
      <c r="HG80" s="23"/>
      <c r="HH80" s="23"/>
      <c r="HI80" s="23"/>
      <c r="HJ80" s="23"/>
      <c r="HK80" s="23"/>
      <c r="HL80" s="23"/>
      <c r="HM80" s="23"/>
      <c r="HN80" s="23"/>
      <c r="HO80" s="23"/>
      <c r="HP80" s="23"/>
      <c r="HQ80" s="23"/>
      <c r="HR80" s="23"/>
      <c r="HS80" s="23"/>
      <c r="HT80" s="23"/>
      <c r="HU80" s="23"/>
      <c r="HV80" s="23"/>
      <c r="HW80" s="23"/>
      <c r="HX80" s="23"/>
      <c r="HY80" s="23"/>
      <c r="HZ80" s="23"/>
      <c r="IA80" s="23"/>
      <c r="IB80" s="23"/>
      <c r="IC80" s="23"/>
      <c r="ID80" s="23"/>
      <c r="IE80" s="23"/>
      <c r="IF80" s="23"/>
      <c r="IG80" s="23"/>
      <c r="IH80" s="23"/>
      <c r="II80" s="23"/>
      <c r="IJ80" s="23"/>
      <c r="IK80" s="23"/>
      <c r="IL80" s="23"/>
      <c r="IM80" s="23"/>
      <c r="IN80" s="23"/>
      <c r="IO80" s="23"/>
      <c r="IP80" s="23"/>
      <c r="IQ80" s="23"/>
      <c r="IR80" s="23"/>
      <c r="IS80" s="23"/>
      <c r="IT80" s="23"/>
      <c r="IU80" s="23"/>
      <c r="IV80" s="23"/>
      <c r="IW80" s="23"/>
      <c r="IX80" s="23"/>
      <c r="IY80" s="23"/>
      <c r="IZ80" s="23"/>
      <c r="JA80" s="23"/>
      <c r="JB80" s="23"/>
      <c r="JC80" s="23"/>
      <c r="JD80" s="23"/>
      <c r="JE80" s="23"/>
      <c r="JF80" s="23"/>
      <c r="JG80" s="23"/>
      <c r="JH80" s="23"/>
      <c r="JI80" s="23"/>
      <c r="JJ80" s="23"/>
      <c r="JK80" s="23"/>
      <c r="JL80" s="23"/>
      <c r="JM80" s="23"/>
      <c r="JN80" s="23"/>
      <c r="JO80" s="4"/>
      <c r="JP80" s="4"/>
      <c r="JQ80" s="4"/>
      <c r="JR80" s="4"/>
      <c r="JS80" s="4"/>
      <c r="JT80" s="4"/>
      <c r="JU80" s="4"/>
      <c r="JV80" s="4"/>
      <c r="JW80" s="4"/>
      <c r="JX80" s="23"/>
      <c r="JY80" s="23"/>
      <c r="JZ80" s="23"/>
      <c r="KA80" s="23"/>
      <c r="KB80" s="23"/>
      <c r="KC80" s="23"/>
      <c r="KD80" s="23"/>
      <c r="KE80" s="23"/>
      <c r="KF80" s="23"/>
      <c r="KG80" s="23"/>
      <c r="KH80" s="23"/>
      <c r="KI80" s="23"/>
      <c r="KJ80" s="23"/>
      <c r="KK80" s="23"/>
      <c r="KL80" s="23"/>
      <c r="KM80" s="23"/>
      <c r="KN80" s="23"/>
      <c r="KO80" s="23"/>
      <c r="KP80" s="23"/>
      <c r="KQ80" s="23"/>
      <c r="KR80" s="23"/>
      <c r="KS80" s="23"/>
      <c r="KT80" s="23"/>
      <c r="KU80" s="23"/>
      <c r="KV80" s="23"/>
      <c r="KW80" s="23"/>
      <c r="KX80" s="23"/>
      <c r="KY80" s="23"/>
      <c r="KZ80" s="23"/>
      <c r="LA80" s="23"/>
      <c r="LB80" s="23"/>
      <c r="LC80" s="23"/>
      <c r="LD80" s="23"/>
      <c r="LE80" s="23"/>
      <c r="LF80" s="23"/>
      <c r="LG80" s="23"/>
      <c r="LH80" s="23"/>
      <c r="LI80" s="23"/>
      <c r="LJ80" s="23"/>
      <c r="LK80" s="23"/>
      <c r="LL80" s="23"/>
      <c r="LM80" s="23"/>
      <c r="LN80" s="23"/>
      <c r="LO80" s="23"/>
      <c r="LP80" s="23"/>
      <c r="LQ80" s="23"/>
      <c r="LR80" s="23"/>
      <c r="LS80" s="23"/>
      <c r="LT80" s="23"/>
      <c r="LU80" s="23"/>
      <c r="LV80" s="23"/>
      <c r="LW80" s="23"/>
      <c r="LX80" s="23"/>
      <c r="LY80" s="23"/>
      <c r="LZ80" s="23"/>
      <c r="MA80" s="23"/>
      <c r="MB80" s="23"/>
      <c r="MC80" s="23"/>
      <c r="MD80" s="23"/>
      <c r="ME80" s="23"/>
      <c r="MF80" s="23"/>
      <c r="MG80" s="23"/>
      <c r="MH80" s="23"/>
      <c r="MI80" s="23"/>
      <c r="MJ80" s="23"/>
      <c r="MK80" s="23"/>
      <c r="ML80" s="23"/>
      <c r="MM80" s="23"/>
      <c r="MN80" s="23"/>
      <c r="MO80" s="23"/>
      <c r="MP80" s="23"/>
      <c r="MQ80" s="23"/>
      <c r="MR80" s="23"/>
      <c r="MS80" s="23"/>
      <c r="MT80" s="23"/>
      <c r="MU80" s="23"/>
      <c r="MV80" s="23"/>
      <c r="MW80" s="23"/>
      <c r="MX80" s="23"/>
      <c r="MY80" s="23"/>
      <c r="MZ80" s="23"/>
      <c r="NA80" s="23"/>
      <c r="NB80" s="23"/>
      <c r="NC80" s="23"/>
      <c r="ND80" s="23"/>
      <c r="NE80" s="23"/>
      <c r="NF80" s="23"/>
      <c r="NG80" s="22"/>
      <c r="NH80" s="2"/>
      <c r="NI80" s="119"/>
      <c r="NJ80" s="120"/>
      <c r="NK80" s="120"/>
      <c r="NL80" s="120"/>
      <c r="NM80" s="120"/>
      <c r="NN80" s="120"/>
      <c r="NO80" s="120"/>
      <c r="NP80" s="120"/>
      <c r="NQ80" s="120"/>
      <c r="NR80" s="120"/>
      <c r="NS80" s="120"/>
      <c r="NT80" s="120"/>
      <c r="NU80" s="120"/>
      <c r="NV80" s="120"/>
      <c r="NW80" s="121"/>
    </row>
    <row r="81" spans="1:387" ht="13.5" customHeight="1" x14ac:dyDescent="0.15">
      <c r="A81" s="2"/>
      <c r="B81" s="21"/>
      <c r="C81" s="23"/>
      <c r="D81" s="4"/>
      <c r="E81" s="4"/>
      <c r="F81" s="4"/>
      <c r="G81" s="4"/>
      <c r="H81" s="23"/>
      <c r="I81" s="23"/>
      <c r="J81" s="23"/>
      <c r="K81" s="23"/>
      <c r="L81" s="23"/>
      <c r="M81" s="23"/>
      <c r="N81" s="23"/>
      <c r="O81" s="23"/>
      <c r="P81" s="23"/>
      <c r="Q81" s="23"/>
      <c r="R81" s="23"/>
      <c r="S81" s="23"/>
      <c r="T81" s="23"/>
      <c r="U81" s="23"/>
      <c r="V81" s="23"/>
      <c r="W81" s="23"/>
      <c r="X81" s="23"/>
      <c r="Y81" s="23"/>
      <c r="Z81" s="23"/>
      <c r="AA81" s="23"/>
      <c r="AB81" s="23"/>
      <c r="AC81" s="23"/>
      <c r="AD81" s="23"/>
      <c r="AE81" s="23"/>
      <c r="AF81" s="23"/>
      <c r="AG81" s="23"/>
      <c r="AH81" s="23"/>
      <c r="AI81" s="23"/>
      <c r="AJ81" s="23"/>
      <c r="AK81" s="23"/>
      <c r="AL81" s="23"/>
      <c r="AM81" s="23"/>
      <c r="AN81" s="23"/>
      <c r="AO81" s="23"/>
      <c r="AP81" s="23"/>
      <c r="AQ81" s="23"/>
      <c r="AR81" s="23"/>
      <c r="AS81" s="23"/>
      <c r="AT81" s="23"/>
      <c r="AU81" s="23"/>
      <c r="AV81" s="23"/>
      <c r="AW81" s="23"/>
      <c r="AX81" s="23"/>
      <c r="AY81" s="23"/>
      <c r="AZ81" s="23"/>
      <c r="BA81" s="23"/>
      <c r="BB81" s="23"/>
      <c r="BC81" s="23"/>
      <c r="BD81" s="23"/>
      <c r="BE81" s="23"/>
      <c r="BF81" s="23"/>
      <c r="BG81" s="23"/>
      <c r="BH81" s="23"/>
      <c r="BI81" s="23"/>
      <c r="BJ81" s="23"/>
      <c r="BK81" s="23"/>
      <c r="BL81" s="23"/>
      <c r="BM81" s="23"/>
      <c r="BN81" s="23"/>
      <c r="BO81" s="23"/>
      <c r="BP81" s="23"/>
      <c r="BQ81" s="23"/>
      <c r="BR81" s="23"/>
      <c r="BS81" s="23"/>
      <c r="BT81" s="23"/>
      <c r="BU81" s="23"/>
      <c r="BV81" s="23"/>
      <c r="BW81" s="23"/>
      <c r="BX81" s="23"/>
      <c r="BY81" s="23"/>
      <c r="BZ81" s="23"/>
      <c r="CA81" s="23"/>
      <c r="CB81" s="23"/>
      <c r="CC81" s="23"/>
      <c r="CD81" s="23"/>
      <c r="CE81" s="23"/>
      <c r="CF81" s="23"/>
      <c r="CG81" s="23"/>
      <c r="CH81" s="23"/>
      <c r="CI81" s="23"/>
      <c r="CJ81" s="23"/>
      <c r="CK81" s="23"/>
      <c r="CL81" s="23"/>
      <c r="CM81" s="4"/>
      <c r="CN81" s="4"/>
      <c r="CO81" s="4"/>
      <c r="CP81" s="4"/>
      <c r="CQ81" s="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4"/>
      <c r="GA81" s="23"/>
      <c r="GB81" s="23"/>
      <c r="GC81" s="23"/>
      <c r="GD81" s="23"/>
      <c r="GE81" s="23"/>
      <c r="GF81" s="23"/>
      <c r="GG81" s="23"/>
      <c r="GH81" s="23"/>
      <c r="GI81" s="23"/>
      <c r="GJ81" s="23"/>
      <c r="GK81" s="23"/>
      <c r="GL81" s="23"/>
      <c r="GM81" s="23"/>
      <c r="GN81" s="23"/>
      <c r="GO81" s="23"/>
      <c r="GP81" s="23"/>
      <c r="GQ81" s="23"/>
      <c r="GR81" s="23"/>
      <c r="GS81" s="23"/>
      <c r="GT81" s="23"/>
      <c r="GU81" s="23"/>
      <c r="GV81" s="23"/>
      <c r="GW81" s="23"/>
      <c r="GX81" s="23"/>
      <c r="GY81" s="23"/>
      <c r="GZ81" s="23"/>
      <c r="HA81" s="23"/>
      <c r="HB81" s="23"/>
      <c r="HC81" s="23"/>
      <c r="HD81" s="23"/>
      <c r="HE81" s="23"/>
      <c r="HF81" s="23"/>
      <c r="HG81" s="23"/>
      <c r="HH81" s="23"/>
      <c r="HI81" s="23"/>
      <c r="HJ81" s="23"/>
      <c r="HK81" s="23"/>
      <c r="HL81" s="23"/>
      <c r="HM81" s="23"/>
      <c r="HN81" s="23"/>
      <c r="HO81" s="23"/>
      <c r="HP81" s="23"/>
      <c r="HQ81" s="23"/>
      <c r="HR81" s="23"/>
      <c r="HS81" s="23"/>
      <c r="HT81" s="23"/>
      <c r="HU81" s="23"/>
      <c r="HV81" s="23"/>
      <c r="HW81" s="23"/>
      <c r="HX81" s="23"/>
      <c r="HY81" s="23"/>
      <c r="HZ81" s="23"/>
      <c r="IA81" s="23"/>
      <c r="IB81" s="23"/>
      <c r="IC81" s="23"/>
      <c r="ID81" s="23"/>
      <c r="IE81" s="23"/>
      <c r="IF81" s="23"/>
      <c r="IG81" s="23"/>
      <c r="IH81" s="23"/>
      <c r="II81" s="23"/>
      <c r="IJ81" s="23"/>
      <c r="IK81" s="23"/>
      <c r="IL81" s="23"/>
      <c r="IM81" s="23"/>
      <c r="IN81" s="23"/>
      <c r="IO81" s="23"/>
      <c r="IP81" s="23"/>
      <c r="IQ81" s="23"/>
      <c r="IR81" s="23"/>
      <c r="IS81" s="23"/>
      <c r="IT81" s="23"/>
      <c r="IU81" s="23"/>
      <c r="IV81" s="23"/>
      <c r="IW81" s="23"/>
      <c r="IX81" s="23"/>
      <c r="IY81" s="23"/>
      <c r="IZ81" s="23"/>
      <c r="JA81" s="23"/>
      <c r="JB81" s="23"/>
      <c r="JC81" s="23"/>
      <c r="JD81" s="23"/>
      <c r="JE81" s="23"/>
      <c r="JF81" s="23"/>
      <c r="JG81" s="23"/>
      <c r="JH81" s="23"/>
      <c r="JI81" s="23"/>
      <c r="JJ81" s="23"/>
      <c r="JK81" s="23"/>
      <c r="JL81" s="23"/>
      <c r="JM81" s="23"/>
      <c r="JN81" s="23"/>
      <c r="JO81" s="4"/>
      <c r="JP81" s="4"/>
      <c r="JQ81" s="4"/>
      <c r="JR81" s="4"/>
      <c r="JS81" s="4"/>
      <c r="JT81" s="4"/>
      <c r="JU81" s="4"/>
      <c r="JV81" s="4"/>
      <c r="JW81" s="4"/>
      <c r="JX81" s="23"/>
      <c r="JY81" s="23"/>
      <c r="JZ81" s="23"/>
      <c r="KA81" s="23"/>
      <c r="KB81" s="23"/>
      <c r="KC81" s="23"/>
      <c r="KD81" s="23"/>
      <c r="KE81" s="23"/>
      <c r="KF81" s="23"/>
      <c r="KG81" s="23"/>
      <c r="KH81" s="23"/>
      <c r="KI81" s="23"/>
      <c r="KJ81" s="23"/>
      <c r="KK81" s="23"/>
      <c r="KL81" s="23"/>
      <c r="KM81" s="23"/>
      <c r="KN81" s="23"/>
      <c r="KO81" s="23"/>
      <c r="KP81" s="23"/>
      <c r="KQ81" s="23"/>
      <c r="KR81" s="23"/>
      <c r="KS81" s="23"/>
      <c r="KT81" s="23"/>
      <c r="KU81" s="23"/>
      <c r="KV81" s="23"/>
      <c r="KW81" s="23"/>
      <c r="KX81" s="23"/>
      <c r="KY81" s="23"/>
      <c r="KZ81" s="23"/>
      <c r="LA81" s="23"/>
      <c r="LB81" s="23"/>
      <c r="LC81" s="23"/>
      <c r="LD81" s="23"/>
      <c r="LE81" s="23"/>
      <c r="LF81" s="23"/>
      <c r="LG81" s="23"/>
      <c r="LH81" s="23"/>
      <c r="LI81" s="23"/>
      <c r="LJ81" s="23"/>
      <c r="LK81" s="23"/>
      <c r="LL81" s="23"/>
      <c r="LM81" s="23"/>
      <c r="LN81" s="23"/>
      <c r="LO81" s="23"/>
      <c r="LP81" s="23"/>
      <c r="LQ81" s="23"/>
      <c r="LR81" s="23"/>
      <c r="LS81" s="23"/>
      <c r="LT81" s="23"/>
      <c r="LU81" s="23"/>
      <c r="LV81" s="23"/>
      <c r="LW81" s="23"/>
      <c r="LX81" s="23"/>
      <c r="LY81" s="23"/>
      <c r="LZ81" s="23"/>
      <c r="MA81" s="23"/>
      <c r="MB81" s="23"/>
      <c r="MC81" s="23"/>
      <c r="MD81" s="23"/>
      <c r="ME81" s="23"/>
      <c r="MF81" s="23"/>
      <c r="MG81" s="23"/>
      <c r="MH81" s="23"/>
      <c r="MI81" s="23"/>
      <c r="MJ81" s="23"/>
      <c r="MK81" s="23"/>
      <c r="ML81" s="23"/>
      <c r="MM81" s="23"/>
      <c r="MN81" s="23"/>
      <c r="MO81" s="23"/>
      <c r="MP81" s="23"/>
      <c r="MQ81" s="23"/>
      <c r="MR81" s="23"/>
      <c r="MS81" s="23"/>
      <c r="MT81" s="23"/>
      <c r="MU81" s="23"/>
      <c r="MV81" s="23"/>
      <c r="MW81" s="23"/>
      <c r="MX81" s="23"/>
      <c r="MY81" s="23"/>
      <c r="MZ81" s="23"/>
      <c r="NA81" s="23"/>
      <c r="NB81" s="23"/>
      <c r="NC81" s="23"/>
      <c r="ND81" s="23"/>
      <c r="NE81" s="23"/>
      <c r="NF81" s="23"/>
      <c r="NG81" s="22"/>
      <c r="NH81" s="2"/>
      <c r="NI81" s="119"/>
      <c r="NJ81" s="120"/>
      <c r="NK81" s="120"/>
      <c r="NL81" s="120"/>
      <c r="NM81" s="120"/>
      <c r="NN81" s="120"/>
      <c r="NO81" s="120"/>
      <c r="NP81" s="120"/>
      <c r="NQ81" s="120"/>
      <c r="NR81" s="120"/>
      <c r="NS81" s="120"/>
      <c r="NT81" s="120"/>
      <c r="NU81" s="120"/>
      <c r="NV81" s="120"/>
      <c r="NW81" s="121"/>
    </row>
    <row r="82" spans="1:387" ht="13.5" customHeight="1" x14ac:dyDescent="0.15">
      <c r="A82" s="2"/>
      <c r="B82" s="29"/>
      <c r="C82" s="30"/>
      <c r="D82" s="30"/>
      <c r="E82" s="30"/>
      <c r="F82" s="30"/>
      <c r="G82" s="30"/>
      <c r="H82" s="30"/>
      <c r="I82" s="30"/>
      <c r="J82" s="30"/>
      <c r="K82" s="30"/>
      <c r="L82" s="30"/>
      <c r="M82" s="30"/>
      <c r="N82" s="30"/>
      <c r="O82" s="30"/>
      <c r="P82" s="30"/>
      <c r="Q82" s="30"/>
      <c r="R82" s="30"/>
      <c r="S82" s="30"/>
      <c r="T82" s="30"/>
      <c r="U82" s="30"/>
      <c r="V82" s="30"/>
      <c r="W82" s="30"/>
      <c r="X82" s="30"/>
      <c r="Y82" s="30"/>
      <c r="Z82" s="30"/>
      <c r="AA82" s="30"/>
      <c r="AB82" s="30"/>
      <c r="AC82" s="30"/>
      <c r="AD82" s="30"/>
      <c r="AE82" s="30"/>
      <c r="AF82" s="30"/>
      <c r="AG82" s="30"/>
      <c r="AH82" s="30"/>
      <c r="AI82" s="30"/>
      <c r="AJ82" s="30"/>
      <c r="AK82" s="30"/>
      <c r="AL82" s="30"/>
      <c r="AM82" s="30"/>
      <c r="AN82" s="30"/>
      <c r="AO82" s="30"/>
      <c r="AP82" s="30"/>
      <c r="AQ82" s="30"/>
      <c r="AR82" s="30"/>
      <c r="AS82" s="30"/>
      <c r="AT82" s="30"/>
      <c r="AU82" s="30"/>
      <c r="AV82" s="30"/>
      <c r="AW82" s="30"/>
      <c r="AX82" s="30"/>
      <c r="AY82" s="30"/>
      <c r="AZ82" s="30"/>
      <c r="BA82" s="30"/>
      <c r="BB82" s="30"/>
      <c r="BC82" s="30"/>
      <c r="BD82" s="30"/>
      <c r="BE82" s="30"/>
      <c r="BF82" s="30"/>
      <c r="BG82" s="30"/>
      <c r="BH82" s="30"/>
      <c r="BI82" s="30"/>
      <c r="BJ82" s="30"/>
      <c r="BK82" s="30"/>
      <c r="BL82" s="30"/>
      <c r="BM82" s="30"/>
      <c r="BN82" s="30"/>
      <c r="BO82" s="30"/>
      <c r="BP82" s="30"/>
      <c r="BQ82" s="30"/>
      <c r="BR82" s="30"/>
      <c r="BS82" s="30"/>
      <c r="BT82" s="30"/>
      <c r="BU82" s="30"/>
      <c r="BV82" s="30"/>
      <c r="BW82" s="30"/>
      <c r="BX82" s="30"/>
      <c r="BY82" s="30"/>
      <c r="BZ82" s="30"/>
      <c r="CA82" s="30"/>
      <c r="CB82" s="30"/>
      <c r="CC82" s="30"/>
      <c r="CD82" s="30"/>
      <c r="CE82" s="30"/>
      <c r="CF82" s="30"/>
      <c r="CG82" s="30"/>
      <c r="CH82" s="30"/>
      <c r="CI82" s="30"/>
      <c r="CJ82" s="30"/>
      <c r="CK82" s="30"/>
      <c r="CL82" s="30"/>
      <c r="CM82" s="30"/>
      <c r="CN82" s="30"/>
      <c r="CO82" s="30"/>
      <c r="CP82" s="30"/>
      <c r="CQ82" s="30"/>
      <c r="CR82" s="30"/>
      <c r="CS82" s="30"/>
      <c r="CT82" s="30"/>
      <c r="CU82" s="30"/>
      <c r="CV82" s="30"/>
      <c r="CW82" s="30"/>
      <c r="CX82" s="30"/>
      <c r="CY82" s="30"/>
      <c r="CZ82" s="30"/>
      <c r="DA82" s="30"/>
      <c r="DB82" s="30"/>
      <c r="DC82" s="30"/>
      <c r="DD82" s="30"/>
      <c r="DE82" s="30"/>
      <c r="DF82" s="30"/>
      <c r="DG82" s="30"/>
      <c r="DH82" s="30"/>
      <c r="DI82" s="30"/>
      <c r="DJ82" s="30"/>
      <c r="DK82" s="30"/>
      <c r="DL82" s="30"/>
      <c r="DM82" s="30"/>
      <c r="DN82" s="30"/>
      <c r="DO82" s="30"/>
      <c r="DP82" s="30"/>
      <c r="DQ82" s="30"/>
      <c r="DR82" s="30"/>
      <c r="DS82" s="30"/>
      <c r="DT82" s="30"/>
      <c r="DU82" s="30"/>
      <c r="DV82" s="30"/>
      <c r="DW82" s="30"/>
      <c r="DX82" s="30"/>
      <c r="DY82" s="30"/>
      <c r="DZ82" s="30"/>
      <c r="EA82" s="30"/>
      <c r="EB82" s="30"/>
      <c r="EC82" s="30"/>
      <c r="ED82" s="30"/>
      <c r="EE82" s="30"/>
      <c r="EF82" s="30"/>
      <c r="EG82" s="30"/>
      <c r="EH82" s="30"/>
      <c r="EI82" s="30"/>
      <c r="EJ82" s="30"/>
      <c r="EK82" s="30"/>
      <c r="EL82" s="30"/>
      <c r="EM82" s="30"/>
      <c r="EN82" s="30"/>
      <c r="EO82" s="30"/>
      <c r="EP82" s="30"/>
      <c r="EQ82" s="30"/>
      <c r="ER82" s="30"/>
      <c r="ES82" s="30"/>
      <c r="ET82" s="30"/>
      <c r="EU82" s="30"/>
      <c r="EV82" s="30"/>
      <c r="EW82" s="30"/>
      <c r="EX82" s="30"/>
      <c r="EY82" s="30"/>
      <c r="EZ82" s="30"/>
      <c r="FA82" s="30"/>
      <c r="FB82" s="30"/>
      <c r="FC82" s="30"/>
      <c r="FD82" s="30"/>
      <c r="FE82" s="30"/>
      <c r="FF82" s="30"/>
      <c r="FG82" s="30"/>
      <c r="FH82" s="30"/>
      <c r="FI82" s="30"/>
      <c r="FJ82" s="30"/>
      <c r="FK82" s="30"/>
      <c r="FL82" s="30"/>
      <c r="FM82" s="30"/>
      <c r="FN82" s="30"/>
      <c r="FO82" s="30"/>
      <c r="FP82" s="30"/>
      <c r="FQ82" s="30"/>
      <c r="FR82" s="30"/>
      <c r="FS82" s="30"/>
      <c r="FT82" s="30"/>
      <c r="FU82" s="30"/>
      <c r="FV82" s="30"/>
      <c r="FW82" s="30"/>
      <c r="FX82" s="30"/>
      <c r="FY82" s="30"/>
      <c r="FZ82" s="30"/>
      <c r="GA82" s="30"/>
      <c r="GB82" s="30"/>
      <c r="GC82" s="30"/>
      <c r="GD82" s="30"/>
      <c r="GE82" s="30"/>
      <c r="GF82" s="30"/>
      <c r="GG82" s="30"/>
      <c r="GH82" s="30"/>
      <c r="GI82" s="30"/>
      <c r="GJ82" s="30"/>
      <c r="GK82" s="30"/>
      <c r="GL82" s="30"/>
      <c r="GM82" s="30"/>
      <c r="GN82" s="30"/>
      <c r="GO82" s="30"/>
      <c r="GP82" s="30"/>
      <c r="GQ82" s="30"/>
      <c r="GR82" s="30"/>
      <c r="GS82" s="30"/>
      <c r="GT82" s="30"/>
      <c r="GU82" s="30"/>
      <c r="GV82" s="30"/>
      <c r="GW82" s="30"/>
      <c r="GX82" s="30"/>
      <c r="GY82" s="30"/>
      <c r="GZ82" s="30"/>
      <c r="HA82" s="30"/>
      <c r="HB82" s="30"/>
      <c r="HC82" s="30"/>
      <c r="HD82" s="30"/>
      <c r="HE82" s="30"/>
      <c r="HF82" s="30"/>
      <c r="HG82" s="30"/>
      <c r="HH82" s="30"/>
      <c r="HI82" s="30"/>
      <c r="HJ82" s="30"/>
      <c r="HK82" s="30"/>
      <c r="HL82" s="30"/>
      <c r="HM82" s="30"/>
      <c r="HN82" s="30"/>
      <c r="HO82" s="30"/>
      <c r="HP82" s="30"/>
      <c r="HQ82" s="30"/>
      <c r="HR82" s="30"/>
      <c r="HS82" s="30"/>
      <c r="HT82" s="30"/>
      <c r="HU82" s="30"/>
      <c r="HV82" s="30"/>
      <c r="HW82" s="30"/>
      <c r="HX82" s="30"/>
      <c r="HY82" s="30"/>
      <c r="HZ82" s="30"/>
      <c r="IA82" s="30"/>
      <c r="IB82" s="30"/>
      <c r="IC82" s="30"/>
      <c r="ID82" s="30"/>
      <c r="IE82" s="30"/>
      <c r="IF82" s="30"/>
      <c r="IG82" s="30"/>
      <c r="IH82" s="30"/>
      <c r="II82" s="30"/>
      <c r="IJ82" s="30"/>
      <c r="IK82" s="30"/>
      <c r="IL82" s="30"/>
      <c r="IM82" s="30"/>
      <c r="IN82" s="30"/>
      <c r="IO82" s="30"/>
      <c r="IP82" s="30"/>
      <c r="IQ82" s="30"/>
      <c r="IR82" s="30"/>
      <c r="IS82" s="30"/>
      <c r="IT82" s="30"/>
      <c r="IU82" s="30"/>
      <c r="IV82" s="30"/>
      <c r="IW82" s="30"/>
      <c r="IX82" s="30"/>
      <c r="IY82" s="30"/>
      <c r="IZ82" s="30"/>
      <c r="JA82" s="30"/>
      <c r="JB82" s="30"/>
      <c r="JC82" s="30"/>
      <c r="JD82" s="30"/>
      <c r="JE82" s="30"/>
      <c r="JF82" s="30"/>
      <c r="JG82" s="30"/>
      <c r="JH82" s="30"/>
      <c r="JI82" s="30"/>
      <c r="JJ82" s="30"/>
      <c r="JK82" s="30"/>
      <c r="JL82" s="30"/>
      <c r="JM82" s="30"/>
      <c r="JN82" s="30"/>
      <c r="JO82" s="30"/>
      <c r="JP82" s="30"/>
      <c r="JQ82" s="30"/>
      <c r="JR82" s="30"/>
      <c r="JS82" s="30"/>
      <c r="JT82" s="30"/>
      <c r="JU82" s="30"/>
      <c r="JV82" s="30"/>
      <c r="JW82" s="30"/>
      <c r="JX82" s="30"/>
      <c r="JY82" s="30"/>
      <c r="JZ82" s="30"/>
      <c r="KA82" s="30"/>
      <c r="KB82" s="30"/>
      <c r="KC82" s="30"/>
      <c r="KD82" s="30"/>
      <c r="KE82" s="30"/>
      <c r="KF82" s="30"/>
      <c r="KG82" s="30"/>
      <c r="KH82" s="30"/>
      <c r="KI82" s="30"/>
      <c r="KJ82" s="30"/>
      <c r="KK82" s="30"/>
      <c r="KL82" s="30"/>
      <c r="KM82" s="30"/>
      <c r="KN82" s="30"/>
      <c r="KO82" s="30"/>
      <c r="KP82" s="30"/>
      <c r="KQ82" s="30"/>
      <c r="KR82" s="30"/>
      <c r="KS82" s="30"/>
      <c r="KT82" s="30"/>
      <c r="KU82" s="30"/>
      <c r="KV82" s="30"/>
      <c r="KW82" s="30"/>
      <c r="KX82" s="30"/>
      <c r="KY82" s="30"/>
      <c r="KZ82" s="30"/>
      <c r="LA82" s="30"/>
      <c r="LB82" s="30"/>
      <c r="LC82" s="30"/>
      <c r="LD82" s="30"/>
      <c r="LE82" s="30"/>
      <c r="LF82" s="30"/>
      <c r="LG82" s="30"/>
      <c r="LH82" s="30"/>
      <c r="LI82" s="30"/>
      <c r="LJ82" s="30"/>
      <c r="LK82" s="30"/>
      <c r="LL82" s="30"/>
      <c r="LM82" s="30"/>
      <c r="LN82" s="30"/>
      <c r="LO82" s="30"/>
      <c r="LP82" s="30"/>
      <c r="LQ82" s="30"/>
      <c r="LR82" s="30"/>
      <c r="LS82" s="30"/>
      <c r="LT82" s="30"/>
      <c r="LU82" s="30"/>
      <c r="LV82" s="30"/>
      <c r="LW82" s="30"/>
      <c r="LX82" s="30"/>
      <c r="LY82" s="30"/>
      <c r="LZ82" s="30"/>
      <c r="MA82" s="30"/>
      <c r="MB82" s="30"/>
      <c r="MC82" s="30"/>
      <c r="MD82" s="30"/>
      <c r="ME82" s="30"/>
      <c r="MF82" s="30"/>
      <c r="MG82" s="30"/>
      <c r="MH82" s="30"/>
      <c r="MI82" s="30"/>
      <c r="MJ82" s="30"/>
      <c r="MK82" s="30"/>
      <c r="ML82" s="30"/>
      <c r="MM82" s="30"/>
      <c r="MN82" s="30"/>
      <c r="MO82" s="30"/>
      <c r="MP82" s="30"/>
      <c r="MQ82" s="30"/>
      <c r="MR82" s="30"/>
      <c r="MS82" s="30"/>
      <c r="MT82" s="30"/>
      <c r="MU82" s="30"/>
      <c r="MV82" s="30"/>
      <c r="MW82" s="30"/>
      <c r="MX82" s="30"/>
      <c r="MY82" s="30"/>
      <c r="MZ82" s="30"/>
      <c r="NA82" s="30"/>
      <c r="NB82" s="30"/>
      <c r="NC82" s="30"/>
      <c r="ND82" s="30"/>
      <c r="NE82" s="30"/>
      <c r="NF82" s="30"/>
      <c r="NG82" s="31"/>
      <c r="NH82" s="2"/>
      <c r="NI82" s="122"/>
      <c r="NJ82" s="123"/>
      <c r="NK82" s="123"/>
      <c r="NL82" s="123"/>
      <c r="NM82" s="123"/>
      <c r="NN82" s="123"/>
      <c r="NO82" s="123"/>
      <c r="NP82" s="123"/>
      <c r="NQ82" s="123"/>
      <c r="NR82" s="123"/>
      <c r="NS82" s="123"/>
      <c r="NT82" s="123"/>
      <c r="NU82" s="123"/>
      <c r="NV82" s="123"/>
      <c r="NW82" s="124"/>
    </row>
    <row r="83" spans="1:387" x14ac:dyDescent="0.15">
      <c r="C83" s="2"/>
      <c r="BH83" s="2"/>
      <c r="GR83" s="2"/>
      <c r="IV83" s="2"/>
      <c r="LD83" s="2"/>
    </row>
    <row r="84" spans="1:387" x14ac:dyDescent="0.15">
      <c r="C84" s="2"/>
      <c r="BH84" s="2"/>
      <c r="GR84" s="2"/>
      <c r="IV84" s="2"/>
      <c r="LD84" s="2"/>
    </row>
    <row r="86" spans="1:387" hidden="1" x14ac:dyDescent="0.15">
      <c r="B86" s="38" t="s">
        <v>35</v>
      </c>
      <c r="C86" s="39"/>
      <c r="D86" s="39"/>
      <c r="E86" s="39"/>
      <c r="F86" s="39"/>
      <c r="G86" s="39"/>
      <c r="H86" s="39"/>
      <c r="I86" s="39"/>
      <c r="J86" s="39"/>
      <c r="K86" s="39"/>
      <c r="L86" s="39"/>
      <c r="M86" s="39"/>
      <c r="N86" s="39"/>
      <c r="O86" s="40"/>
      <c r="P86" s="40"/>
      <c r="Q86" s="40"/>
      <c r="R86" s="40"/>
      <c r="S86" s="40"/>
      <c r="T86" s="40"/>
      <c r="U86" s="40"/>
      <c r="V86" s="40"/>
      <c r="W86" s="40"/>
      <c r="X86" s="40"/>
      <c r="Y86" s="40"/>
      <c r="Z86" s="41"/>
      <c r="AA86" s="41"/>
      <c r="AB86" s="41"/>
      <c r="AC86" s="41"/>
      <c r="AD86" s="41"/>
      <c r="AE86" s="41"/>
      <c r="AF86" s="41"/>
      <c r="AG86" s="41"/>
      <c r="AH86" s="41"/>
      <c r="AI86" s="41"/>
      <c r="AJ86" s="41"/>
      <c r="AK86" s="41"/>
      <c r="AL86" s="41"/>
      <c r="AM86" s="41"/>
      <c r="AN86" s="41"/>
      <c r="AO86" s="41"/>
      <c r="AP86" s="41"/>
      <c r="AQ86" s="41"/>
      <c r="AR86" s="41"/>
      <c r="AS86" s="41"/>
      <c r="AT86" s="41"/>
      <c r="AU86" s="41"/>
      <c r="AV86" s="41"/>
      <c r="AW86" s="41"/>
      <c r="AX86" s="41"/>
      <c r="AY86" s="41"/>
      <c r="AZ86" s="41"/>
      <c r="BA86" s="41"/>
      <c r="BB86" s="41"/>
      <c r="BC86" s="41"/>
    </row>
    <row r="87" spans="1:387" hidden="1" x14ac:dyDescent="0.15">
      <c r="B87" s="38" t="s">
        <v>36</v>
      </c>
      <c r="C87" s="39" t="s">
        <v>37</v>
      </c>
      <c r="D87" s="39" t="s">
        <v>38</v>
      </c>
      <c r="E87" s="39" t="s">
        <v>39</v>
      </c>
      <c r="F87" s="39" t="s">
        <v>40</v>
      </c>
      <c r="G87" s="39" t="s">
        <v>41</v>
      </c>
      <c r="H87" s="39" t="s">
        <v>42</v>
      </c>
      <c r="I87" s="39" t="s">
        <v>43</v>
      </c>
      <c r="J87" s="39" t="s">
        <v>44</v>
      </c>
      <c r="K87" s="39" t="s">
        <v>45</v>
      </c>
      <c r="L87" s="39" t="s">
        <v>46</v>
      </c>
      <c r="M87" s="39" t="s">
        <v>47</v>
      </c>
      <c r="N87" s="39"/>
      <c r="O87" s="40"/>
      <c r="P87" s="40"/>
      <c r="Q87" s="40"/>
      <c r="R87" s="40"/>
      <c r="S87" s="40"/>
      <c r="T87" s="40"/>
      <c r="U87" s="40"/>
      <c r="V87" s="40"/>
      <c r="W87" s="40"/>
      <c r="X87" s="40"/>
      <c r="Y87" s="40"/>
      <c r="Z87" s="41"/>
      <c r="AA87" s="41"/>
      <c r="AB87" s="41"/>
      <c r="AC87" s="41"/>
      <c r="AD87" s="41"/>
      <c r="AE87" s="41"/>
      <c r="AF87" s="41"/>
      <c r="AG87" s="41"/>
      <c r="AH87" s="41"/>
      <c r="AI87" s="41"/>
      <c r="AJ87" s="41"/>
      <c r="AK87" s="41"/>
      <c r="AL87" s="41"/>
      <c r="AM87" s="41"/>
      <c r="AN87" s="41"/>
      <c r="AO87" s="41"/>
      <c r="AP87" s="41"/>
      <c r="AQ87" s="41"/>
      <c r="AR87" s="41"/>
      <c r="AS87" s="41"/>
      <c r="AT87" s="41"/>
      <c r="AU87" s="41"/>
      <c r="AV87" s="41"/>
      <c r="AW87" s="41"/>
      <c r="AX87" s="41"/>
      <c r="AY87" s="41"/>
      <c r="AZ87" s="41"/>
      <c r="BA87" s="41"/>
      <c r="BB87" s="41"/>
      <c r="BC87" s="41"/>
    </row>
    <row r="88" spans="1:387" hidden="1" x14ac:dyDescent="0.15">
      <c r="B88" s="38" t="str">
        <f>データ!AI6</f>
        <v>【112.0】</v>
      </c>
      <c r="C88" s="39" t="str">
        <f>データ!AT6</f>
        <v>【19.5】</v>
      </c>
      <c r="D88" s="39" t="str">
        <f>データ!BE6</f>
        <v>【4,220】</v>
      </c>
      <c r="E88" s="39" t="str">
        <f>データ!BP6</f>
        <v>【22.1】</v>
      </c>
      <c r="F88" s="39" t="str">
        <f>データ!CA6</f>
        <v>【32.5】</v>
      </c>
      <c r="G88" s="39" t="str">
        <f>データ!CL6</f>
        <v>【△106.0】</v>
      </c>
      <c r="H88" s="39" t="str">
        <f>データ!CW6</f>
        <v>【△5,790】</v>
      </c>
      <c r="I88" s="39" t="str">
        <f>データ!DH6</f>
        <v xml:space="preserve"> </v>
      </c>
      <c r="J88" s="39" t="s">
        <v>48</v>
      </c>
      <c r="K88" s="39" t="s">
        <v>48</v>
      </c>
      <c r="L88" s="39" t="str">
        <f>データ!DU6</f>
        <v xml:space="preserve"> </v>
      </c>
      <c r="M88" s="39" t="str">
        <f>データ!EF6</f>
        <v>【167.7】</v>
      </c>
      <c r="N88" s="39" t="str">
        <f>データ!EF6</f>
        <v>【167.7】</v>
      </c>
      <c r="O88" s="40"/>
      <c r="P88" s="40"/>
      <c r="Q88" s="40"/>
      <c r="R88" s="40"/>
      <c r="S88" s="40"/>
      <c r="T88" s="40"/>
      <c r="U88" s="40"/>
      <c r="V88" s="40"/>
      <c r="W88" s="40"/>
      <c r="X88" s="40"/>
      <c r="Y88" s="40"/>
      <c r="Z88" s="41"/>
      <c r="AA88" s="41"/>
      <c r="AB88" s="41"/>
      <c r="AC88" s="41"/>
      <c r="AD88" s="41"/>
      <c r="AE88" s="41"/>
      <c r="AF88" s="41"/>
      <c r="AG88" s="41"/>
      <c r="AH88" s="41"/>
      <c r="AI88" s="41"/>
      <c r="AJ88" s="41"/>
      <c r="AK88" s="41"/>
      <c r="AL88" s="41"/>
      <c r="AM88" s="41"/>
      <c r="AN88" s="41"/>
      <c r="AO88" s="41"/>
      <c r="AP88" s="41"/>
      <c r="AQ88" s="41"/>
      <c r="AR88" s="41"/>
      <c r="AS88" s="41"/>
      <c r="AT88" s="41"/>
      <c r="AU88" s="41"/>
      <c r="AV88" s="41"/>
      <c r="AW88" s="41"/>
      <c r="AX88" s="41"/>
      <c r="AY88" s="41"/>
      <c r="AZ88" s="41"/>
      <c r="BA88" s="41"/>
      <c r="BB88" s="41"/>
      <c r="BC88" s="41"/>
    </row>
  </sheetData>
  <sheetProtection algorithmName="SHA-512" hashValue="SVgg5XmECdDW+JPKjHZM0yLv4yLK20P4GW6jc2JWt9/kiVJlYoxhdQ7bCAMN3YI9JyxKVaGYCxqRY+2WdxAgBw==" saltValue="qe6ivQPdhBrEHFBu5eI5hA==" spinCount="100000" sheet="1" objects="1" scenarios="1" formatCells="0" formatColumns="0" formatRows="0"/>
  <mergeCells count="221">
    <mergeCell ref="ML78:MY78"/>
    <mergeCell ref="HH78:HU78"/>
    <mergeCell ref="HV78:II78"/>
    <mergeCell ref="IJ78:IW78"/>
    <mergeCell ref="IX78:JK78"/>
    <mergeCell ref="JY78:KG78"/>
    <mergeCell ref="KH78:KU78"/>
    <mergeCell ref="ML77:MY77"/>
    <mergeCell ref="I78:Q78"/>
    <mergeCell ref="R78:AE78"/>
    <mergeCell ref="AF78:AS78"/>
    <mergeCell ref="AT78:BG78"/>
    <mergeCell ref="BH78:BU78"/>
    <mergeCell ref="BV78:CI78"/>
    <mergeCell ref="GK78:GS78"/>
    <mergeCell ref="GT78:HG78"/>
    <mergeCell ref="IJ77:IW77"/>
    <mergeCell ref="IX77:JK77"/>
    <mergeCell ref="JY77:KG77"/>
    <mergeCell ref="KH77:KU77"/>
    <mergeCell ref="KV77:LI77"/>
    <mergeCell ref="LJ77:LW77"/>
    <mergeCell ref="I77:Q77"/>
    <mergeCell ref="R77:AE77"/>
    <mergeCell ref="LX78:MK78"/>
    <mergeCell ref="GT76:HG76"/>
    <mergeCell ref="HH76:HU76"/>
    <mergeCell ref="HV76:II76"/>
    <mergeCell ref="IJ76:IW76"/>
    <mergeCell ref="GK77:GS77"/>
    <mergeCell ref="GT77:HG77"/>
    <mergeCell ref="HH77:HU77"/>
    <mergeCell ref="HV77:II77"/>
    <mergeCell ref="LX77:MK77"/>
    <mergeCell ref="H60:NA61"/>
    <mergeCell ref="CU63:FZ66"/>
    <mergeCell ref="NI65:NW65"/>
    <mergeCell ref="NI66:NW82"/>
    <mergeCell ref="CU67:FZ70"/>
    <mergeCell ref="CU72:FZ75"/>
    <mergeCell ref="R76:AE76"/>
    <mergeCell ref="AF76:AS76"/>
    <mergeCell ref="AT76:BG76"/>
    <mergeCell ref="BH76:BU76"/>
    <mergeCell ref="IX76:JK76"/>
    <mergeCell ref="KH76:KU76"/>
    <mergeCell ref="KV76:LI76"/>
    <mergeCell ref="LJ76:LW76"/>
    <mergeCell ref="LX76:MK76"/>
    <mergeCell ref="ML76:MY76"/>
    <mergeCell ref="BV76:CI76"/>
    <mergeCell ref="CU76:FZ79"/>
    <mergeCell ref="AF77:AS77"/>
    <mergeCell ref="AT77:BG77"/>
    <mergeCell ref="BH77:BU77"/>
    <mergeCell ref="BV77:CI77"/>
    <mergeCell ref="KV78:LI78"/>
    <mergeCell ref="LJ78:LW78"/>
    <mergeCell ref="I54:Q54"/>
    <mergeCell ref="R54:AE54"/>
    <mergeCell ref="AF54:AS54"/>
    <mergeCell ref="AT54:BG54"/>
    <mergeCell ref="BH54:BU54"/>
    <mergeCell ref="BV54:CI54"/>
    <mergeCell ref="GK54:GS54"/>
    <mergeCell ref="GT54:HG54"/>
    <mergeCell ref="HH54:HU54"/>
    <mergeCell ref="IX53:JK53"/>
    <mergeCell ref="FJ52:FW52"/>
    <mergeCell ref="GT52:HG52"/>
    <mergeCell ref="HH52:HU52"/>
    <mergeCell ref="CW54:DE54"/>
    <mergeCell ref="DF54:DS54"/>
    <mergeCell ref="DT54:EG54"/>
    <mergeCell ref="EH54:EU54"/>
    <mergeCell ref="EV54:FI54"/>
    <mergeCell ref="FJ54:FW54"/>
    <mergeCell ref="HV54:II54"/>
    <mergeCell ref="IJ54:IW54"/>
    <mergeCell ref="IX54:JK54"/>
    <mergeCell ref="DT52:EG52"/>
    <mergeCell ref="EH52:EU52"/>
    <mergeCell ref="EV52:FI52"/>
    <mergeCell ref="DT53:EG53"/>
    <mergeCell ref="EH53:EU53"/>
    <mergeCell ref="EV53:FI53"/>
    <mergeCell ref="R52:AE52"/>
    <mergeCell ref="AF52:AS52"/>
    <mergeCell ref="AT52:BG52"/>
    <mergeCell ref="BH52:BU52"/>
    <mergeCell ref="BV52:CI52"/>
    <mergeCell ref="DF52:DS52"/>
    <mergeCell ref="I53:Q53"/>
    <mergeCell ref="R53:AE53"/>
    <mergeCell ref="AF53:AS53"/>
    <mergeCell ref="AT53:BG53"/>
    <mergeCell ref="BH53:BU53"/>
    <mergeCell ref="BV53:CI53"/>
    <mergeCell ref="CW53:DE53"/>
    <mergeCell ref="DF53:DS53"/>
    <mergeCell ref="HV32:II32"/>
    <mergeCell ref="EH32:EU32"/>
    <mergeCell ref="EV32:FI32"/>
    <mergeCell ref="FJ32:FW32"/>
    <mergeCell ref="GK32:GS32"/>
    <mergeCell ref="GT32:HG32"/>
    <mergeCell ref="HH32:HU32"/>
    <mergeCell ref="FJ53:FW53"/>
    <mergeCell ref="GK53:GS53"/>
    <mergeCell ref="GT53:HG53"/>
    <mergeCell ref="HH53:HU53"/>
    <mergeCell ref="HV53:II53"/>
    <mergeCell ref="NI32:NW47"/>
    <mergeCell ref="NI48:NW48"/>
    <mergeCell ref="NI49:NW64"/>
    <mergeCell ref="HV52:II52"/>
    <mergeCell ref="IJ52:IW52"/>
    <mergeCell ref="IX52:JK52"/>
    <mergeCell ref="KH52:KU52"/>
    <mergeCell ref="ML52:MY52"/>
    <mergeCell ref="ML53:MY53"/>
    <mergeCell ref="JY54:KG54"/>
    <mergeCell ref="KH54:KU54"/>
    <mergeCell ref="KV54:LI54"/>
    <mergeCell ref="LJ54:LW54"/>
    <mergeCell ref="LX54:MK54"/>
    <mergeCell ref="ML54:MY54"/>
    <mergeCell ref="KV52:LI52"/>
    <mergeCell ref="LJ52:LW52"/>
    <mergeCell ref="LX52:MK52"/>
    <mergeCell ref="JY53:KG53"/>
    <mergeCell ref="KH53:KU53"/>
    <mergeCell ref="KV53:LI53"/>
    <mergeCell ref="LJ53:LW53"/>
    <mergeCell ref="LX53:MK53"/>
    <mergeCell ref="IJ53:IW53"/>
    <mergeCell ref="NI31:NW31"/>
    <mergeCell ref="I32:Q32"/>
    <mergeCell ref="R32:AE32"/>
    <mergeCell ref="AF32:AS32"/>
    <mergeCell ref="AT32:BG32"/>
    <mergeCell ref="BH32:BU32"/>
    <mergeCell ref="BV32:CI32"/>
    <mergeCell ref="CW32:DE32"/>
    <mergeCell ref="DF32:DS32"/>
    <mergeCell ref="DT32:EG32"/>
    <mergeCell ref="GK31:GS31"/>
    <mergeCell ref="GT31:HG31"/>
    <mergeCell ref="HH31:HU31"/>
    <mergeCell ref="HV31:II31"/>
    <mergeCell ref="IJ31:IW31"/>
    <mergeCell ref="IX31:JK31"/>
    <mergeCell ref="CW31:DE31"/>
    <mergeCell ref="DF31:DS31"/>
    <mergeCell ref="DT31:EG31"/>
    <mergeCell ref="EH31:EU31"/>
    <mergeCell ref="EV31:FI31"/>
    <mergeCell ref="FJ31:FW31"/>
    <mergeCell ref="IJ32:IW32"/>
    <mergeCell ref="IX32:JK32"/>
    <mergeCell ref="I31:Q31"/>
    <mergeCell ref="R31:AE31"/>
    <mergeCell ref="AF31:AS31"/>
    <mergeCell ref="AT31:BG31"/>
    <mergeCell ref="BH31:BU31"/>
    <mergeCell ref="BV31:CI31"/>
    <mergeCell ref="DF30:DS30"/>
    <mergeCell ref="DT30:EG30"/>
    <mergeCell ref="EH30:EU30"/>
    <mergeCell ref="H14:JM15"/>
    <mergeCell ref="JT14:NG15"/>
    <mergeCell ref="NI14:NW14"/>
    <mergeCell ref="NI15:NW30"/>
    <mergeCell ref="R30:AE30"/>
    <mergeCell ref="AF30:AS30"/>
    <mergeCell ref="AT30:BG30"/>
    <mergeCell ref="BH30:BU30"/>
    <mergeCell ref="BV30:CI30"/>
    <mergeCell ref="HH30:HU30"/>
    <mergeCell ref="HV30:II30"/>
    <mergeCell ref="IJ30:IW30"/>
    <mergeCell ref="IX30:JK30"/>
    <mergeCell ref="EV30:FI30"/>
    <mergeCell ref="FJ30:FW30"/>
    <mergeCell ref="GT30:HG30"/>
    <mergeCell ref="B10:AP10"/>
    <mergeCell ref="AQ10:CE10"/>
    <mergeCell ref="CF10:DT10"/>
    <mergeCell ref="DU10:FI10"/>
    <mergeCell ref="IC10:JU10"/>
    <mergeCell ref="JV10:LN10"/>
    <mergeCell ref="LO10:NG10"/>
    <mergeCell ref="NI10:NJ10"/>
    <mergeCell ref="NI11:NW13"/>
    <mergeCell ref="JV8:LN8"/>
    <mergeCell ref="LO8:NG8"/>
    <mergeCell ref="NI8:NJ8"/>
    <mergeCell ref="B9:AP9"/>
    <mergeCell ref="AQ9:CE9"/>
    <mergeCell ref="CF9:DT9"/>
    <mergeCell ref="DU9:FI9"/>
    <mergeCell ref="IC9:JU9"/>
    <mergeCell ref="JV9:LN9"/>
    <mergeCell ref="LO9:NG9"/>
    <mergeCell ref="B8:AP8"/>
    <mergeCell ref="AQ8:CE8"/>
    <mergeCell ref="CF8:DT8"/>
    <mergeCell ref="DU8:FI8"/>
    <mergeCell ref="FJ8:GX8"/>
    <mergeCell ref="IC8:JU8"/>
    <mergeCell ref="NI9:NJ9"/>
    <mergeCell ref="B2:NW4"/>
    <mergeCell ref="B6:GX6"/>
    <mergeCell ref="B7:AP7"/>
    <mergeCell ref="AQ7:CE7"/>
    <mergeCell ref="CF7:DT7"/>
    <mergeCell ref="DU7:FI7"/>
    <mergeCell ref="FJ7:GX7"/>
    <mergeCell ref="IC7:JU7"/>
    <mergeCell ref="JV7:LN7"/>
    <mergeCell ref="LO7:NG7"/>
  </mergeCells>
  <phoneticPr fontId="5"/>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P20"/>
  <sheetViews>
    <sheetView showGridLines="0" workbookViewId="0"/>
  </sheetViews>
  <sheetFormatPr defaultRowHeight="13.5" x14ac:dyDescent="0.15"/>
  <cols>
    <col min="1" max="1" width="14.625" customWidth="1"/>
    <col min="2" max="112" width="11.875" customWidth="1"/>
    <col min="113" max="114" width="15.5" customWidth="1"/>
    <col min="115" max="135" width="11.875" customWidth="1"/>
    <col min="136" max="136" width="10.875" customWidth="1"/>
    <col min="137" max="146" width="11.875" customWidth="1"/>
  </cols>
  <sheetData>
    <row r="1" spans="1:146" x14ac:dyDescent="0.15">
      <c r="A1" t="s">
        <v>49</v>
      </c>
      <c r="Y1" s="41">
        <v>1</v>
      </c>
      <c r="Z1" s="41">
        <v>1</v>
      </c>
      <c r="AA1" s="41">
        <v>1</v>
      </c>
      <c r="AB1" s="41">
        <v>1</v>
      </c>
      <c r="AC1" s="41">
        <v>1</v>
      </c>
      <c r="AD1" s="41">
        <v>1</v>
      </c>
      <c r="AE1" s="41">
        <v>1</v>
      </c>
      <c r="AF1" s="41">
        <v>1</v>
      </c>
      <c r="AG1" s="41">
        <v>1</v>
      </c>
      <c r="AH1" s="41">
        <v>1</v>
      </c>
      <c r="AI1" s="41"/>
      <c r="AJ1" s="41">
        <v>1</v>
      </c>
      <c r="AK1" s="41">
        <v>1</v>
      </c>
      <c r="AL1" s="41">
        <v>1</v>
      </c>
      <c r="AM1" s="41">
        <v>1</v>
      </c>
      <c r="AN1" s="41">
        <v>1</v>
      </c>
      <c r="AO1" s="41">
        <v>1</v>
      </c>
      <c r="AP1" s="41">
        <v>1</v>
      </c>
      <c r="AQ1" s="41">
        <v>1</v>
      </c>
      <c r="AR1" s="41">
        <v>1</v>
      </c>
      <c r="AS1" s="41">
        <v>1</v>
      </c>
      <c r="AT1" s="41"/>
      <c r="AU1" s="41">
        <v>1</v>
      </c>
      <c r="AV1" s="41">
        <v>1</v>
      </c>
      <c r="AW1" s="41">
        <v>1</v>
      </c>
      <c r="AX1" s="41">
        <v>1</v>
      </c>
      <c r="AY1" s="41">
        <v>1</v>
      </c>
      <c r="AZ1" s="41">
        <v>1</v>
      </c>
      <c r="BA1" s="41">
        <v>1</v>
      </c>
      <c r="BB1" s="41">
        <v>1</v>
      </c>
      <c r="BC1" s="41">
        <v>1</v>
      </c>
      <c r="BD1" s="41">
        <v>1</v>
      </c>
      <c r="BE1" s="41"/>
      <c r="BF1" s="41">
        <v>1</v>
      </c>
      <c r="BG1" s="41">
        <v>1</v>
      </c>
      <c r="BH1" s="41">
        <v>1</v>
      </c>
      <c r="BI1" s="41">
        <v>1</v>
      </c>
      <c r="BJ1" s="41">
        <v>1</v>
      </c>
      <c r="BK1" s="41">
        <v>1</v>
      </c>
      <c r="BL1" s="41">
        <v>1</v>
      </c>
      <c r="BM1" s="41">
        <v>1</v>
      </c>
      <c r="BN1" s="41">
        <v>1</v>
      </c>
      <c r="BO1" s="41">
        <v>1</v>
      </c>
      <c r="BP1" s="41"/>
      <c r="BQ1" s="41">
        <v>1</v>
      </c>
      <c r="BR1" s="41">
        <v>1</v>
      </c>
      <c r="BS1" s="41">
        <v>1</v>
      </c>
      <c r="BT1" s="41">
        <v>1</v>
      </c>
      <c r="BU1" s="41">
        <v>1</v>
      </c>
      <c r="BV1" s="41">
        <v>1</v>
      </c>
      <c r="BW1" s="41">
        <v>1</v>
      </c>
      <c r="BX1" s="41">
        <v>1</v>
      </c>
      <c r="BY1" s="41">
        <v>1</v>
      </c>
      <c r="BZ1" s="41">
        <v>1</v>
      </c>
      <c r="CA1" s="41"/>
      <c r="CB1" s="41">
        <v>1</v>
      </c>
      <c r="CC1" s="41">
        <v>1</v>
      </c>
      <c r="CD1" s="41">
        <v>1</v>
      </c>
      <c r="CE1" s="41">
        <v>1</v>
      </c>
      <c r="CF1" s="41">
        <v>1</v>
      </c>
      <c r="CG1" s="41">
        <v>1</v>
      </c>
      <c r="CH1" s="41">
        <v>1</v>
      </c>
      <c r="CI1" s="41">
        <v>1</v>
      </c>
      <c r="CJ1" s="41">
        <v>1</v>
      </c>
      <c r="CK1" s="41">
        <v>1</v>
      </c>
      <c r="CL1" s="41"/>
      <c r="CM1" s="41">
        <v>1</v>
      </c>
      <c r="CN1" s="41">
        <v>1</v>
      </c>
      <c r="CO1" s="41">
        <v>1</v>
      </c>
      <c r="CP1" s="41">
        <v>1</v>
      </c>
      <c r="CQ1" s="41">
        <v>1</v>
      </c>
      <c r="CR1" s="41">
        <v>1</v>
      </c>
      <c r="CS1" s="41">
        <v>1</v>
      </c>
      <c r="CT1" s="41">
        <v>1</v>
      </c>
      <c r="CU1" s="41">
        <v>1</v>
      </c>
      <c r="CV1" s="41">
        <v>1</v>
      </c>
      <c r="CW1" s="41"/>
      <c r="CX1" s="41">
        <v>1</v>
      </c>
      <c r="CY1" s="41">
        <v>1</v>
      </c>
      <c r="CZ1" s="41">
        <v>1</v>
      </c>
      <c r="DA1" s="41">
        <v>1</v>
      </c>
      <c r="DB1" s="41">
        <v>1</v>
      </c>
      <c r="DC1" s="41">
        <v>1</v>
      </c>
      <c r="DD1" s="41">
        <v>1</v>
      </c>
      <c r="DE1" s="41">
        <v>1</v>
      </c>
      <c r="DF1" s="41">
        <v>1</v>
      </c>
      <c r="DG1" s="41">
        <v>1</v>
      </c>
      <c r="DH1" s="41"/>
      <c r="DK1" s="41">
        <v>1</v>
      </c>
      <c r="DL1" s="41">
        <v>1</v>
      </c>
      <c r="DM1" s="41">
        <v>1</v>
      </c>
      <c r="DN1" s="41">
        <v>1</v>
      </c>
      <c r="DO1" s="41">
        <v>1</v>
      </c>
      <c r="DP1" s="41">
        <v>1</v>
      </c>
      <c r="DQ1" s="41">
        <v>1</v>
      </c>
      <c r="DR1" s="41">
        <v>1</v>
      </c>
      <c r="DS1" s="41">
        <v>1</v>
      </c>
      <c r="DT1" s="41">
        <v>1</v>
      </c>
      <c r="DU1" s="41"/>
      <c r="DV1" s="41">
        <v>1</v>
      </c>
      <c r="DW1" s="41">
        <v>1</v>
      </c>
      <c r="DX1" s="41">
        <v>1</v>
      </c>
      <c r="DY1" s="41">
        <v>1</v>
      </c>
      <c r="DZ1" s="41">
        <v>1</v>
      </c>
      <c r="EA1" s="41">
        <v>1</v>
      </c>
      <c r="EB1" s="41">
        <v>1</v>
      </c>
      <c r="EC1" s="41">
        <v>1</v>
      </c>
      <c r="ED1" s="41">
        <v>1</v>
      </c>
      <c r="EE1" s="41">
        <v>1</v>
      </c>
      <c r="EF1" s="41"/>
      <c r="EG1" s="41">
        <v>1</v>
      </c>
      <c r="EH1" s="41">
        <v>1</v>
      </c>
      <c r="EI1" s="41">
        <v>1</v>
      </c>
      <c r="EJ1" s="41">
        <v>1</v>
      </c>
      <c r="EK1" s="41">
        <v>1</v>
      </c>
      <c r="EL1" s="41">
        <v>1</v>
      </c>
      <c r="EM1" s="41">
        <v>1</v>
      </c>
      <c r="EN1" s="41">
        <v>1</v>
      </c>
      <c r="EO1" s="41">
        <v>1</v>
      </c>
      <c r="EP1" s="41">
        <v>1</v>
      </c>
    </row>
    <row r="2" spans="1:146" x14ac:dyDescent="0.15">
      <c r="A2" s="42" t="s">
        <v>50</v>
      </c>
      <c r="B2" s="42">
        <f>COLUMN()-1</f>
        <v>1</v>
      </c>
      <c r="C2" s="42">
        <f t="shared" ref="C2:DU2" si="0">COLUMN()-1</f>
        <v>2</v>
      </c>
      <c r="D2" s="42">
        <f t="shared" si="0"/>
        <v>3</v>
      </c>
      <c r="E2" s="42">
        <f t="shared" si="0"/>
        <v>4</v>
      </c>
      <c r="F2" s="42">
        <f t="shared" si="0"/>
        <v>5</v>
      </c>
      <c r="G2" s="42">
        <f t="shared" si="0"/>
        <v>6</v>
      </c>
      <c r="H2" s="42">
        <f t="shared" si="0"/>
        <v>7</v>
      </c>
      <c r="I2" s="42">
        <f t="shared" si="0"/>
        <v>8</v>
      </c>
      <c r="J2" s="42">
        <f t="shared" si="0"/>
        <v>9</v>
      </c>
      <c r="K2" s="42">
        <f t="shared" si="0"/>
        <v>10</v>
      </c>
      <c r="L2" s="42">
        <f t="shared" si="0"/>
        <v>11</v>
      </c>
      <c r="M2" s="42">
        <f t="shared" si="0"/>
        <v>12</v>
      </c>
      <c r="N2" s="42">
        <f t="shared" si="0"/>
        <v>13</v>
      </c>
      <c r="O2" s="42">
        <f t="shared" si="0"/>
        <v>14</v>
      </c>
      <c r="P2" s="42">
        <f t="shared" si="0"/>
        <v>15</v>
      </c>
      <c r="Q2" s="42">
        <f t="shared" si="0"/>
        <v>16</v>
      </c>
      <c r="R2" s="42">
        <f t="shared" si="0"/>
        <v>17</v>
      </c>
      <c r="S2" s="42">
        <f t="shared" si="0"/>
        <v>18</v>
      </c>
      <c r="T2" s="42">
        <f t="shared" si="0"/>
        <v>19</v>
      </c>
      <c r="U2" s="42">
        <f t="shared" si="0"/>
        <v>20</v>
      </c>
      <c r="V2" s="42">
        <f t="shared" si="0"/>
        <v>21</v>
      </c>
      <c r="W2" s="42">
        <f t="shared" si="0"/>
        <v>22</v>
      </c>
      <c r="X2" s="42">
        <f t="shared" si="0"/>
        <v>23</v>
      </c>
      <c r="Y2" s="42">
        <f t="shared" si="0"/>
        <v>24</v>
      </c>
      <c r="Z2" s="42">
        <f t="shared" si="0"/>
        <v>25</v>
      </c>
      <c r="AA2" s="42">
        <f t="shared" si="0"/>
        <v>26</v>
      </c>
      <c r="AB2" s="42">
        <f t="shared" si="0"/>
        <v>27</v>
      </c>
      <c r="AC2" s="42">
        <f t="shared" si="0"/>
        <v>28</v>
      </c>
      <c r="AD2" s="42">
        <f t="shared" si="0"/>
        <v>29</v>
      </c>
      <c r="AE2" s="42">
        <f t="shared" si="0"/>
        <v>30</v>
      </c>
      <c r="AF2" s="42">
        <f t="shared" si="0"/>
        <v>31</v>
      </c>
      <c r="AG2" s="42">
        <f t="shared" si="0"/>
        <v>32</v>
      </c>
      <c r="AH2" s="42">
        <f t="shared" si="0"/>
        <v>33</v>
      </c>
      <c r="AI2" s="42">
        <f t="shared" si="0"/>
        <v>34</v>
      </c>
      <c r="AJ2" s="42">
        <f t="shared" si="0"/>
        <v>35</v>
      </c>
      <c r="AK2" s="42">
        <f t="shared" si="0"/>
        <v>36</v>
      </c>
      <c r="AL2" s="42">
        <f t="shared" si="0"/>
        <v>37</v>
      </c>
      <c r="AM2" s="42">
        <f t="shared" si="0"/>
        <v>38</v>
      </c>
      <c r="AN2" s="42">
        <f t="shared" si="0"/>
        <v>39</v>
      </c>
      <c r="AO2" s="42">
        <f t="shared" si="0"/>
        <v>40</v>
      </c>
      <c r="AP2" s="42">
        <f t="shared" si="0"/>
        <v>41</v>
      </c>
      <c r="AQ2" s="42">
        <f t="shared" si="0"/>
        <v>42</v>
      </c>
      <c r="AR2" s="42">
        <f t="shared" si="0"/>
        <v>43</v>
      </c>
      <c r="AS2" s="42">
        <f t="shared" si="0"/>
        <v>44</v>
      </c>
      <c r="AT2" s="42">
        <f t="shared" si="0"/>
        <v>45</v>
      </c>
      <c r="AU2" s="42">
        <f t="shared" si="0"/>
        <v>46</v>
      </c>
      <c r="AV2" s="42">
        <f t="shared" si="0"/>
        <v>47</v>
      </c>
      <c r="AW2" s="42">
        <f t="shared" si="0"/>
        <v>48</v>
      </c>
      <c r="AX2" s="42">
        <f t="shared" si="0"/>
        <v>49</v>
      </c>
      <c r="AY2" s="42">
        <f t="shared" si="0"/>
        <v>50</v>
      </c>
      <c r="AZ2" s="42">
        <f t="shared" si="0"/>
        <v>51</v>
      </c>
      <c r="BA2" s="42">
        <f t="shared" si="0"/>
        <v>52</v>
      </c>
      <c r="BB2" s="42">
        <f t="shared" si="0"/>
        <v>53</v>
      </c>
      <c r="BC2" s="42">
        <f t="shared" si="0"/>
        <v>54</v>
      </c>
      <c r="BD2" s="42">
        <f t="shared" si="0"/>
        <v>55</v>
      </c>
      <c r="BE2" s="42">
        <f t="shared" si="0"/>
        <v>56</v>
      </c>
      <c r="BF2" s="42">
        <f t="shared" si="0"/>
        <v>57</v>
      </c>
      <c r="BG2" s="42">
        <f t="shared" si="0"/>
        <v>58</v>
      </c>
      <c r="BH2" s="42">
        <f t="shared" si="0"/>
        <v>59</v>
      </c>
      <c r="BI2" s="42">
        <f t="shared" si="0"/>
        <v>60</v>
      </c>
      <c r="BJ2" s="42">
        <f t="shared" si="0"/>
        <v>61</v>
      </c>
      <c r="BK2" s="42">
        <f t="shared" si="0"/>
        <v>62</v>
      </c>
      <c r="BL2" s="42">
        <f t="shared" si="0"/>
        <v>63</v>
      </c>
      <c r="BM2" s="42">
        <f t="shared" si="0"/>
        <v>64</v>
      </c>
      <c r="BN2" s="42">
        <f t="shared" si="0"/>
        <v>65</v>
      </c>
      <c r="BO2" s="42">
        <f t="shared" si="0"/>
        <v>66</v>
      </c>
      <c r="BP2" s="42">
        <f t="shared" si="0"/>
        <v>67</v>
      </c>
      <c r="BQ2" s="42">
        <f t="shared" si="0"/>
        <v>68</v>
      </c>
      <c r="BR2" s="42">
        <f t="shared" si="0"/>
        <v>69</v>
      </c>
      <c r="BS2" s="42">
        <f t="shared" si="0"/>
        <v>70</v>
      </c>
      <c r="BT2" s="42">
        <f t="shared" si="0"/>
        <v>71</v>
      </c>
      <c r="BU2" s="42">
        <f t="shared" si="0"/>
        <v>72</v>
      </c>
      <c r="BV2" s="42">
        <f t="shared" si="0"/>
        <v>73</v>
      </c>
      <c r="BW2" s="42">
        <f t="shared" si="0"/>
        <v>74</v>
      </c>
      <c r="BX2" s="42">
        <f t="shared" si="0"/>
        <v>75</v>
      </c>
      <c r="BY2" s="42">
        <f t="shared" si="0"/>
        <v>76</v>
      </c>
      <c r="BZ2" s="42">
        <f t="shared" si="0"/>
        <v>77</v>
      </c>
      <c r="CA2" s="42">
        <f t="shared" si="0"/>
        <v>78</v>
      </c>
      <c r="CB2" s="42">
        <f t="shared" si="0"/>
        <v>79</v>
      </c>
      <c r="CC2" s="42">
        <f t="shared" si="0"/>
        <v>80</v>
      </c>
      <c r="CD2" s="42">
        <f t="shared" si="0"/>
        <v>81</v>
      </c>
      <c r="CE2" s="42">
        <f t="shared" si="0"/>
        <v>82</v>
      </c>
      <c r="CF2" s="42">
        <f t="shared" si="0"/>
        <v>83</v>
      </c>
      <c r="CG2" s="42">
        <f t="shared" si="0"/>
        <v>84</v>
      </c>
      <c r="CH2" s="42">
        <f t="shared" si="0"/>
        <v>85</v>
      </c>
      <c r="CI2" s="42">
        <f t="shared" si="0"/>
        <v>86</v>
      </c>
      <c r="CJ2" s="42">
        <f t="shared" si="0"/>
        <v>87</v>
      </c>
      <c r="CK2" s="42">
        <f t="shared" si="0"/>
        <v>88</v>
      </c>
      <c r="CL2" s="42">
        <f t="shared" si="0"/>
        <v>89</v>
      </c>
      <c r="CM2" s="42">
        <f t="shared" si="0"/>
        <v>90</v>
      </c>
      <c r="CN2" s="42">
        <f t="shared" si="0"/>
        <v>91</v>
      </c>
      <c r="CO2" s="42">
        <f t="shared" si="0"/>
        <v>92</v>
      </c>
      <c r="CP2" s="42">
        <f t="shared" si="0"/>
        <v>93</v>
      </c>
      <c r="CQ2" s="42">
        <f t="shared" si="0"/>
        <v>94</v>
      </c>
      <c r="CR2" s="42">
        <f t="shared" si="0"/>
        <v>95</v>
      </c>
      <c r="CS2" s="42">
        <f t="shared" si="0"/>
        <v>96</v>
      </c>
      <c r="CT2" s="42">
        <f t="shared" si="0"/>
        <v>97</v>
      </c>
      <c r="CU2" s="42">
        <f t="shared" si="0"/>
        <v>98</v>
      </c>
      <c r="CV2" s="42">
        <f t="shared" si="0"/>
        <v>99</v>
      </c>
      <c r="CW2" s="42">
        <f t="shared" si="0"/>
        <v>100</v>
      </c>
      <c r="CX2" s="42">
        <f t="shared" si="0"/>
        <v>101</v>
      </c>
      <c r="CY2" s="42">
        <f t="shared" si="0"/>
        <v>102</v>
      </c>
      <c r="CZ2" s="42">
        <f t="shared" si="0"/>
        <v>103</v>
      </c>
      <c r="DA2" s="42">
        <f t="shared" si="0"/>
        <v>104</v>
      </c>
      <c r="DB2" s="42">
        <f t="shared" si="0"/>
        <v>105</v>
      </c>
      <c r="DC2" s="42">
        <f t="shared" si="0"/>
        <v>106</v>
      </c>
      <c r="DD2" s="42">
        <f t="shared" si="0"/>
        <v>107</v>
      </c>
      <c r="DE2" s="42">
        <f t="shared" si="0"/>
        <v>108</v>
      </c>
      <c r="DF2" s="42">
        <f t="shared" si="0"/>
        <v>109</v>
      </c>
      <c r="DG2" s="42">
        <f t="shared" si="0"/>
        <v>110</v>
      </c>
      <c r="DH2" s="42">
        <f t="shared" si="0"/>
        <v>111</v>
      </c>
      <c r="DI2" s="42">
        <f t="shared" si="0"/>
        <v>112</v>
      </c>
      <c r="DJ2" s="42">
        <f t="shared" si="0"/>
        <v>113</v>
      </c>
      <c r="DK2" s="42">
        <f t="shared" si="0"/>
        <v>114</v>
      </c>
      <c r="DL2" s="42">
        <f t="shared" si="0"/>
        <v>115</v>
      </c>
      <c r="DM2" s="42">
        <f t="shared" si="0"/>
        <v>116</v>
      </c>
      <c r="DN2" s="42">
        <f t="shared" si="0"/>
        <v>117</v>
      </c>
      <c r="DO2" s="42">
        <f t="shared" si="0"/>
        <v>118</v>
      </c>
      <c r="DP2" s="42">
        <f t="shared" si="0"/>
        <v>119</v>
      </c>
      <c r="DQ2" s="42">
        <f t="shared" si="0"/>
        <v>120</v>
      </c>
      <c r="DR2" s="42">
        <f t="shared" si="0"/>
        <v>121</v>
      </c>
      <c r="DS2" s="42">
        <f t="shared" si="0"/>
        <v>122</v>
      </c>
      <c r="DT2" s="42">
        <f t="shared" si="0"/>
        <v>123</v>
      </c>
      <c r="DU2" s="42">
        <f t="shared" si="0"/>
        <v>124</v>
      </c>
      <c r="DV2" s="42">
        <f t="shared" ref="DV2:EP2" si="1">COLUMN()-1</f>
        <v>125</v>
      </c>
      <c r="DW2" s="42">
        <f t="shared" si="1"/>
        <v>126</v>
      </c>
      <c r="DX2" s="42">
        <f t="shared" si="1"/>
        <v>127</v>
      </c>
      <c r="DY2" s="42">
        <f t="shared" si="1"/>
        <v>128</v>
      </c>
      <c r="DZ2" s="42">
        <f t="shared" si="1"/>
        <v>129</v>
      </c>
      <c r="EA2" s="42">
        <f t="shared" si="1"/>
        <v>130</v>
      </c>
      <c r="EB2" s="42">
        <f t="shared" si="1"/>
        <v>131</v>
      </c>
      <c r="EC2" s="42">
        <f t="shared" si="1"/>
        <v>132</v>
      </c>
      <c r="ED2" s="42">
        <f t="shared" si="1"/>
        <v>133</v>
      </c>
      <c r="EE2" s="42">
        <f t="shared" si="1"/>
        <v>134</v>
      </c>
      <c r="EF2" s="42">
        <f t="shared" si="1"/>
        <v>135</v>
      </c>
      <c r="EG2" s="42">
        <f t="shared" si="1"/>
        <v>136</v>
      </c>
      <c r="EH2" s="42">
        <f t="shared" si="1"/>
        <v>137</v>
      </c>
      <c r="EI2" s="42">
        <f t="shared" si="1"/>
        <v>138</v>
      </c>
      <c r="EJ2" s="42">
        <f t="shared" si="1"/>
        <v>139</v>
      </c>
      <c r="EK2" s="42">
        <f t="shared" si="1"/>
        <v>140</v>
      </c>
      <c r="EL2" s="42">
        <f t="shared" si="1"/>
        <v>141</v>
      </c>
      <c r="EM2" s="42">
        <f t="shared" si="1"/>
        <v>142</v>
      </c>
      <c r="EN2" s="42">
        <f t="shared" si="1"/>
        <v>143</v>
      </c>
      <c r="EO2" s="42">
        <f t="shared" si="1"/>
        <v>144</v>
      </c>
      <c r="EP2" s="42">
        <f t="shared" si="1"/>
        <v>145</v>
      </c>
    </row>
    <row r="3" spans="1:146" ht="13.15" customHeight="1" x14ac:dyDescent="0.15">
      <c r="A3" s="42" t="s">
        <v>51</v>
      </c>
      <c r="B3" s="43" t="s">
        <v>52</v>
      </c>
      <c r="C3" s="43" t="s">
        <v>53</v>
      </c>
      <c r="D3" s="43" t="s">
        <v>54</v>
      </c>
      <c r="E3" s="43" t="s">
        <v>55</v>
      </c>
      <c r="F3" s="43" t="s">
        <v>56</v>
      </c>
      <c r="G3" s="43" t="s">
        <v>57</v>
      </c>
      <c r="H3" s="136" t="s">
        <v>58</v>
      </c>
      <c r="I3" s="137"/>
      <c r="J3" s="137"/>
      <c r="K3" s="137"/>
      <c r="L3" s="137"/>
      <c r="M3" s="137"/>
      <c r="N3" s="137"/>
      <c r="O3" s="137"/>
      <c r="P3" s="137"/>
      <c r="Q3" s="137"/>
      <c r="R3" s="137"/>
      <c r="S3" s="137"/>
      <c r="T3" s="137"/>
      <c r="U3" s="137"/>
      <c r="V3" s="137"/>
      <c r="W3" s="137"/>
      <c r="X3" s="137"/>
      <c r="Y3" s="44" t="s">
        <v>59</v>
      </c>
      <c r="Z3" s="45"/>
      <c r="AA3" s="45"/>
      <c r="AB3" s="45"/>
      <c r="AC3" s="45"/>
      <c r="AD3" s="45"/>
      <c r="AE3" s="45"/>
      <c r="AF3" s="45"/>
      <c r="AG3" s="45"/>
      <c r="AH3" s="45"/>
      <c r="AI3" s="45"/>
      <c r="AJ3" s="46"/>
      <c r="AK3" s="46"/>
      <c r="AL3" s="46"/>
      <c r="AM3" s="46"/>
      <c r="AN3" s="46"/>
      <c r="AO3" s="46"/>
      <c r="AP3" s="46"/>
      <c r="AQ3" s="46"/>
      <c r="AR3" s="46"/>
      <c r="AS3" s="46"/>
      <c r="AT3" s="46"/>
      <c r="AU3" s="46"/>
      <c r="AV3" s="46"/>
      <c r="AW3" s="46"/>
      <c r="AX3" s="46"/>
      <c r="AY3" s="46"/>
      <c r="AZ3" s="46"/>
      <c r="BA3" s="46"/>
      <c r="BB3" s="46"/>
      <c r="BC3" s="46"/>
      <c r="BD3" s="46"/>
      <c r="BE3" s="46"/>
      <c r="BF3" s="45"/>
      <c r="BG3" s="45"/>
      <c r="BH3" s="45"/>
      <c r="BI3" s="45"/>
      <c r="BJ3" s="45"/>
      <c r="BK3" s="45"/>
      <c r="BL3" s="45"/>
      <c r="BM3" s="45"/>
      <c r="BN3" s="45"/>
      <c r="BO3" s="45"/>
      <c r="BP3" s="45"/>
      <c r="BQ3" s="45"/>
      <c r="BR3" s="45"/>
      <c r="BS3" s="45"/>
      <c r="BT3" s="45"/>
      <c r="BU3" s="45"/>
      <c r="BV3" s="45"/>
      <c r="BW3" s="45"/>
      <c r="BX3" s="45"/>
      <c r="BY3" s="45"/>
      <c r="BZ3" s="45"/>
      <c r="CA3" s="45"/>
      <c r="CB3" s="45"/>
      <c r="CC3" s="45"/>
      <c r="CD3" s="45"/>
      <c r="CE3" s="45"/>
      <c r="CF3" s="45"/>
      <c r="CG3" s="45"/>
      <c r="CH3" s="45"/>
      <c r="CI3" s="45"/>
      <c r="CJ3" s="45"/>
      <c r="CK3" s="45"/>
      <c r="CL3" s="45"/>
      <c r="CM3" s="45"/>
      <c r="CN3" s="45"/>
      <c r="CO3" s="45"/>
      <c r="CP3" s="45"/>
      <c r="CQ3" s="45"/>
      <c r="CR3" s="45"/>
      <c r="CS3" s="45"/>
      <c r="CT3" s="45"/>
      <c r="CU3" s="45"/>
      <c r="CV3" s="45"/>
      <c r="CW3" s="47"/>
      <c r="CX3" s="44" t="s">
        <v>60</v>
      </c>
      <c r="CY3" s="45"/>
      <c r="CZ3" s="45"/>
      <c r="DA3" s="45"/>
      <c r="DB3" s="45"/>
      <c r="DC3" s="45"/>
      <c r="DD3" s="45"/>
      <c r="DE3" s="45"/>
      <c r="DF3" s="45"/>
      <c r="DG3" s="45"/>
      <c r="DH3" s="45"/>
      <c r="DI3" s="48"/>
      <c r="DJ3" s="48"/>
      <c r="DK3" s="49"/>
      <c r="DL3" s="45"/>
      <c r="DM3" s="45"/>
      <c r="DN3" s="45"/>
      <c r="DO3" s="45"/>
      <c r="DP3" s="45"/>
      <c r="DQ3" s="45"/>
      <c r="DR3" s="45"/>
      <c r="DS3" s="45"/>
      <c r="DT3" s="45"/>
      <c r="DU3" s="45"/>
      <c r="DV3" s="46"/>
      <c r="DW3" s="46"/>
      <c r="DX3" s="46"/>
      <c r="DY3" s="46"/>
      <c r="DZ3" s="46"/>
      <c r="EA3" s="46"/>
      <c r="EB3" s="46"/>
      <c r="EC3" s="46"/>
      <c r="ED3" s="46"/>
      <c r="EE3" s="46"/>
      <c r="EF3" s="50"/>
      <c r="EG3" s="46" t="s">
        <v>61</v>
      </c>
      <c r="EH3" s="46"/>
      <c r="EI3" s="46"/>
      <c r="EJ3" s="46"/>
      <c r="EK3" s="46"/>
      <c r="EL3" s="46"/>
      <c r="EM3" s="46"/>
      <c r="EN3" s="46"/>
      <c r="EO3" s="46"/>
      <c r="EP3" s="50"/>
    </row>
    <row r="4" spans="1:146" x14ac:dyDescent="0.15">
      <c r="A4" s="42" t="s">
        <v>62</v>
      </c>
      <c r="B4" s="51"/>
      <c r="C4" s="51"/>
      <c r="D4" s="51"/>
      <c r="E4" s="51"/>
      <c r="F4" s="51"/>
      <c r="G4" s="51"/>
      <c r="H4" s="138"/>
      <c r="I4" s="139"/>
      <c r="J4" s="139"/>
      <c r="K4" s="139"/>
      <c r="L4" s="139"/>
      <c r="M4" s="139"/>
      <c r="N4" s="139"/>
      <c r="O4" s="139"/>
      <c r="P4" s="139"/>
      <c r="Q4" s="139"/>
      <c r="R4" s="139"/>
      <c r="S4" s="139"/>
      <c r="T4" s="139"/>
      <c r="U4" s="139"/>
      <c r="V4" s="139"/>
      <c r="W4" s="139"/>
      <c r="X4" s="139"/>
      <c r="Y4" s="140" t="s">
        <v>63</v>
      </c>
      <c r="Z4" s="141"/>
      <c r="AA4" s="141"/>
      <c r="AB4" s="141"/>
      <c r="AC4" s="141"/>
      <c r="AD4" s="141"/>
      <c r="AE4" s="141"/>
      <c r="AF4" s="141"/>
      <c r="AG4" s="141"/>
      <c r="AH4" s="141"/>
      <c r="AI4" s="142"/>
      <c r="AJ4" s="135" t="s">
        <v>64</v>
      </c>
      <c r="AK4" s="135"/>
      <c r="AL4" s="135"/>
      <c r="AM4" s="135"/>
      <c r="AN4" s="135"/>
      <c r="AO4" s="135"/>
      <c r="AP4" s="135"/>
      <c r="AQ4" s="135"/>
      <c r="AR4" s="135"/>
      <c r="AS4" s="135"/>
      <c r="AT4" s="135"/>
      <c r="AU4" s="143" t="s">
        <v>65</v>
      </c>
      <c r="AV4" s="135"/>
      <c r="AW4" s="135"/>
      <c r="AX4" s="135"/>
      <c r="AY4" s="135"/>
      <c r="AZ4" s="135"/>
      <c r="BA4" s="135"/>
      <c r="BB4" s="135"/>
      <c r="BC4" s="135"/>
      <c r="BD4" s="135"/>
      <c r="BE4" s="135"/>
      <c r="BF4" s="140" t="s">
        <v>66</v>
      </c>
      <c r="BG4" s="141"/>
      <c r="BH4" s="141"/>
      <c r="BI4" s="141"/>
      <c r="BJ4" s="141"/>
      <c r="BK4" s="141"/>
      <c r="BL4" s="141"/>
      <c r="BM4" s="141"/>
      <c r="BN4" s="141"/>
      <c r="BO4" s="141"/>
      <c r="BP4" s="142"/>
      <c r="BQ4" s="135" t="s">
        <v>67</v>
      </c>
      <c r="BR4" s="135"/>
      <c r="BS4" s="135"/>
      <c r="BT4" s="135"/>
      <c r="BU4" s="135"/>
      <c r="BV4" s="135"/>
      <c r="BW4" s="135"/>
      <c r="BX4" s="135"/>
      <c r="BY4" s="135"/>
      <c r="BZ4" s="135"/>
      <c r="CA4" s="135"/>
      <c r="CB4" s="143" t="s">
        <v>68</v>
      </c>
      <c r="CC4" s="135"/>
      <c r="CD4" s="135"/>
      <c r="CE4" s="135"/>
      <c r="CF4" s="135"/>
      <c r="CG4" s="135"/>
      <c r="CH4" s="135"/>
      <c r="CI4" s="135"/>
      <c r="CJ4" s="135"/>
      <c r="CK4" s="135"/>
      <c r="CL4" s="135"/>
      <c r="CM4" s="135" t="s">
        <v>69</v>
      </c>
      <c r="CN4" s="135"/>
      <c r="CO4" s="135"/>
      <c r="CP4" s="135"/>
      <c r="CQ4" s="135"/>
      <c r="CR4" s="135"/>
      <c r="CS4" s="135"/>
      <c r="CT4" s="135"/>
      <c r="CU4" s="135"/>
      <c r="CV4" s="135"/>
      <c r="CW4" s="135"/>
      <c r="CX4" s="140" t="s">
        <v>70</v>
      </c>
      <c r="CY4" s="141"/>
      <c r="CZ4" s="141"/>
      <c r="DA4" s="141"/>
      <c r="DB4" s="141"/>
      <c r="DC4" s="141"/>
      <c r="DD4" s="141"/>
      <c r="DE4" s="141"/>
      <c r="DF4" s="141"/>
      <c r="DG4" s="141"/>
      <c r="DH4" s="142"/>
      <c r="DI4" s="144" t="s">
        <v>71</v>
      </c>
      <c r="DJ4" s="144" t="s">
        <v>72</v>
      </c>
      <c r="DK4" s="135" t="s">
        <v>73</v>
      </c>
      <c r="DL4" s="135"/>
      <c r="DM4" s="135"/>
      <c r="DN4" s="135"/>
      <c r="DO4" s="135"/>
      <c r="DP4" s="135"/>
      <c r="DQ4" s="135"/>
      <c r="DR4" s="135"/>
      <c r="DS4" s="135"/>
      <c r="DT4" s="135"/>
      <c r="DU4" s="135"/>
      <c r="DV4" s="135" t="s">
        <v>74</v>
      </c>
      <c r="DW4" s="135"/>
      <c r="DX4" s="135"/>
      <c r="DY4" s="135"/>
      <c r="DZ4" s="135"/>
      <c r="EA4" s="135"/>
      <c r="EB4" s="135"/>
      <c r="EC4" s="135"/>
      <c r="ED4" s="135"/>
      <c r="EE4" s="135"/>
      <c r="EF4" s="135"/>
      <c r="EG4" s="52" t="s">
        <v>75</v>
      </c>
      <c r="EH4" s="52"/>
      <c r="EI4" s="53"/>
      <c r="EJ4" s="53"/>
      <c r="EK4" s="53"/>
      <c r="EL4" s="53"/>
      <c r="EM4" s="53"/>
      <c r="EN4" s="53"/>
      <c r="EO4" s="53"/>
      <c r="EP4" s="54"/>
    </row>
    <row r="5" spans="1:146" x14ac:dyDescent="0.15">
      <c r="A5" s="42" t="s">
        <v>76</v>
      </c>
      <c r="B5" s="55"/>
      <c r="C5" s="55"/>
      <c r="D5" s="55"/>
      <c r="E5" s="55"/>
      <c r="F5" s="55"/>
      <c r="G5" s="55"/>
      <c r="H5" s="56" t="s">
        <v>77</v>
      </c>
      <c r="I5" s="56" t="s">
        <v>78</v>
      </c>
      <c r="J5" s="56" t="s">
        <v>79</v>
      </c>
      <c r="K5" s="56" t="s">
        <v>80</v>
      </c>
      <c r="L5" s="56" t="s">
        <v>81</v>
      </c>
      <c r="M5" s="56" t="s">
        <v>4</v>
      </c>
      <c r="N5" s="56" t="s">
        <v>5</v>
      </c>
      <c r="O5" s="56" t="s">
        <v>82</v>
      </c>
      <c r="P5" s="56" t="s">
        <v>83</v>
      </c>
      <c r="Q5" s="56" t="s">
        <v>84</v>
      </c>
      <c r="R5" s="56" t="s">
        <v>85</v>
      </c>
      <c r="S5" s="56" t="s">
        <v>86</v>
      </c>
      <c r="T5" s="56" t="s">
        <v>7</v>
      </c>
      <c r="U5" s="56" t="s">
        <v>87</v>
      </c>
      <c r="V5" s="56" t="s">
        <v>88</v>
      </c>
      <c r="W5" s="56" t="s">
        <v>89</v>
      </c>
      <c r="X5" s="56" t="s">
        <v>18</v>
      </c>
      <c r="Y5" s="56" t="s">
        <v>90</v>
      </c>
      <c r="Z5" s="56" t="s">
        <v>91</v>
      </c>
      <c r="AA5" s="56" t="s">
        <v>92</v>
      </c>
      <c r="AB5" s="56" t="s">
        <v>93</v>
      </c>
      <c r="AC5" s="56" t="s">
        <v>94</v>
      </c>
      <c r="AD5" s="56" t="s">
        <v>95</v>
      </c>
      <c r="AE5" s="56" t="s">
        <v>96</v>
      </c>
      <c r="AF5" s="56" t="s">
        <v>97</v>
      </c>
      <c r="AG5" s="56" t="s">
        <v>98</v>
      </c>
      <c r="AH5" s="56" t="s">
        <v>99</v>
      </c>
      <c r="AI5" s="56" t="s">
        <v>100</v>
      </c>
      <c r="AJ5" s="56" t="s">
        <v>101</v>
      </c>
      <c r="AK5" s="56" t="s">
        <v>102</v>
      </c>
      <c r="AL5" s="56" t="s">
        <v>103</v>
      </c>
      <c r="AM5" s="56" t="s">
        <v>104</v>
      </c>
      <c r="AN5" s="56" t="s">
        <v>94</v>
      </c>
      <c r="AO5" s="56" t="s">
        <v>95</v>
      </c>
      <c r="AP5" s="56" t="s">
        <v>96</v>
      </c>
      <c r="AQ5" s="56" t="s">
        <v>97</v>
      </c>
      <c r="AR5" s="56" t="s">
        <v>98</v>
      </c>
      <c r="AS5" s="56" t="s">
        <v>99</v>
      </c>
      <c r="AT5" s="56" t="s">
        <v>100</v>
      </c>
      <c r="AU5" s="56" t="s">
        <v>105</v>
      </c>
      <c r="AV5" s="56" t="s">
        <v>106</v>
      </c>
      <c r="AW5" s="56" t="s">
        <v>92</v>
      </c>
      <c r="AX5" s="56" t="s">
        <v>104</v>
      </c>
      <c r="AY5" s="56" t="s">
        <v>107</v>
      </c>
      <c r="AZ5" s="56" t="s">
        <v>95</v>
      </c>
      <c r="BA5" s="56" t="s">
        <v>96</v>
      </c>
      <c r="BB5" s="56" t="s">
        <v>97</v>
      </c>
      <c r="BC5" s="56" t="s">
        <v>98</v>
      </c>
      <c r="BD5" s="56" t="s">
        <v>99</v>
      </c>
      <c r="BE5" s="56" t="s">
        <v>100</v>
      </c>
      <c r="BF5" s="56" t="s">
        <v>108</v>
      </c>
      <c r="BG5" s="56" t="s">
        <v>109</v>
      </c>
      <c r="BH5" s="56" t="s">
        <v>92</v>
      </c>
      <c r="BI5" s="56" t="s">
        <v>93</v>
      </c>
      <c r="BJ5" s="56" t="s">
        <v>94</v>
      </c>
      <c r="BK5" s="56" t="s">
        <v>95</v>
      </c>
      <c r="BL5" s="56" t="s">
        <v>96</v>
      </c>
      <c r="BM5" s="56" t="s">
        <v>97</v>
      </c>
      <c r="BN5" s="56" t="s">
        <v>98</v>
      </c>
      <c r="BO5" s="56" t="s">
        <v>99</v>
      </c>
      <c r="BP5" s="56" t="s">
        <v>100</v>
      </c>
      <c r="BQ5" s="56" t="s">
        <v>108</v>
      </c>
      <c r="BR5" s="56" t="s">
        <v>109</v>
      </c>
      <c r="BS5" s="56" t="s">
        <v>110</v>
      </c>
      <c r="BT5" s="56" t="s">
        <v>111</v>
      </c>
      <c r="BU5" s="56" t="s">
        <v>112</v>
      </c>
      <c r="BV5" s="56" t="s">
        <v>95</v>
      </c>
      <c r="BW5" s="56" t="s">
        <v>96</v>
      </c>
      <c r="BX5" s="56" t="s">
        <v>97</v>
      </c>
      <c r="BY5" s="56" t="s">
        <v>98</v>
      </c>
      <c r="BZ5" s="56" t="s">
        <v>99</v>
      </c>
      <c r="CA5" s="56" t="s">
        <v>100</v>
      </c>
      <c r="CB5" s="56" t="s">
        <v>108</v>
      </c>
      <c r="CC5" s="56" t="s">
        <v>113</v>
      </c>
      <c r="CD5" s="56" t="s">
        <v>92</v>
      </c>
      <c r="CE5" s="56" t="s">
        <v>93</v>
      </c>
      <c r="CF5" s="56" t="s">
        <v>94</v>
      </c>
      <c r="CG5" s="56" t="s">
        <v>95</v>
      </c>
      <c r="CH5" s="56" t="s">
        <v>96</v>
      </c>
      <c r="CI5" s="56" t="s">
        <v>97</v>
      </c>
      <c r="CJ5" s="56" t="s">
        <v>98</v>
      </c>
      <c r="CK5" s="56" t="s">
        <v>99</v>
      </c>
      <c r="CL5" s="56" t="s">
        <v>100</v>
      </c>
      <c r="CM5" s="56" t="s">
        <v>114</v>
      </c>
      <c r="CN5" s="56" t="s">
        <v>109</v>
      </c>
      <c r="CO5" s="56" t="s">
        <v>115</v>
      </c>
      <c r="CP5" s="56" t="s">
        <v>93</v>
      </c>
      <c r="CQ5" s="56" t="s">
        <v>112</v>
      </c>
      <c r="CR5" s="56" t="s">
        <v>95</v>
      </c>
      <c r="CS5" s="56" t="s">
        <v>96</v>
      </c>
      <c r="CT5" s="56" t="s">
        <v>97</v>
      </c>
      <c r="CU5" s="56" t="s">
        <v>98</v>
      </c>
      <c r="CV5" s="56" t="s">
        <v>99</v>
      </c>
      <c r="CW5" s="56" t="s">
        <v>100</v>
      </c>
      <c r="CX5" s="56" t="s">
        <v>90</v>
      </c>
      <c r="CY5" s="56" t="s">
        <v>109</v>
      </c>
      <c r="CZ5" s="56" t="s">
        <v>110</v>
      </c>
      <c r="DA5" s="56" t="s">
        <v>111</v>
      </c>
      <c r="DB5" s="56" t="s">
        <v>112</v>
      </c>
      <c r="DC5" s="56" t="s">
        <v>95</v>
      </c>
      <c r="DD5" s="56" t="s">
        <v>96</v>
      </c>
      <c r="DE5" s="56" t="s">
        <v>97</v>
      </c>
      <c r="DF5" s="56" t="s">
        <v>98</v>
      </c>
      <c r="DG5" s="56" t="s">
        <v>99</v>
      </c>
      <c r="DH5" s="56" t="s">
        <v>100</v>
      </c>
      <c r="DI5" s="145"/>
      <c r="DJ5" s="145"/>
      <c r="DK5" s="56" t="s">
        <v>114</v>
      </c>
      <c r="DL5" s="56" t="s">
        <v>116</v>
      </c>
      <c r="DM5" s="56" t="s">
        <v>110</v>
      </c>
      <c r="DN5" s="56" t="s">
        <v>93</v>
      </c>
      <c r="DO5" s="56" t="s">
        <v>94</v>
      </c>
      <c r="DP5" s="56" t="s">
        <v>95</v>
      </c>
      <c r="DQ5" s="56" t="s">
        <v>96</v>
      </c>
      <c r="DR5" s="56" t="s">
        <v>97</v>
      </c>
      <c r="DS5" s="56" t="s">
        <v>98</v>
      </c>
      <c r="DT5" s="56" t="s">
        <v>99</v>
      </c>
      <c r="DU5" s="56" t="s">
        <v>35</v>
      </c>
      <c r="DV5" s="56" t="s">
        <v>90</v>
      </c>
      <c r="DW5" s="56" t="s">
        <v>109</v>
      </c>
      <c r="DX5" s="56" t="s">
        <v>115</v>
      </c>
      <c r="DY5" s="56" t="s">
        <v>93</v>
      </c>
      <c r="DZ5" s="56" t="s">
        <v>94</v>
      </c>
      <c r="EA5" s="56" t="s">
        <v>95</v>
      </c>
      <c r="EB5" s="56" t="s">
        <v>96</v>
      </c>
      <c r="EC5" s="56" t="s">
        <v>97</v>
      </c>
      <c r="ED5" s="56" t="s">
        <v>98</v>
      </c>
      <c r="EE5" s="56" t="s">
        <v>99</v>
      </c>
      <c r="EF5" s="56" t="s">
        <v>100</v>
      </c>
      <c r="EG5" s="56" t="s">
        <v>117</v>
      </c>
      <c r="EH5" s="56" t="s">
        <v>118</v>
      </c>
      <c r="EI5" s="56" t="s">
        <v>119</v>
      </c>
      <c r="EJ5" s="56" t="s">
        <v>120</v>
      </c>
      <c r="EK5" s="56" t="s">
        <v>121</v>
      </c>
      <c r="EL5" s="56" t="s">
        <v>122</v>
      </c>
      <c r="EM5" s="56" t="s">
        <v>123</v>
      </c>
      <c r="EN5" s="56" t="s">
        <v>124</v>
      </c>
      <c r="EO5" s="56" t="s">
        <v>125</v>
      </c>
      <c r="EP5" s="56" t="s">
        <v>126</v>
      </c>
    </row>
    <row r="6" spans="1:146" s="66" customFormat="1" x14ac:dyDescent="0.15">
      <c r="A6" s="42" t="s">
        <v>127</v>
      </c>
      <c r="B6" s="57">
        <f>B8</f>
        <v>2018</v>
      </c>
      <c r="C6" s="57">
        <f t="shared" ref="C6:X6" si="2">C8</f>
        <v>205621</v>
      </c>
      <c r="D6" s="57">
        <f t="shared" si="2"/>
        <v>47</v>
      </c>
      <c r="E6" s="57">
        <f t="shared" si="2"/>
        <v>11</v>
      </c>
      <c r="F6" s="57">
        <f t="shared" si="2"/>
        <v>1</v>
      </c>
      <c r="G6" s="57">
        <f t="shared" si="2"/>
        <v>2</v>
      </c>
      <c r="H6" s="57" t="str">
        <f>SUBSTITUTE(H8,"　","")</f>
        <v>長野県木島平村</v>
      </c>
      <c r="I6" s="57" t="str">
        <f t="shared" si="2"/>
        <v>ホテルパノラマランド</v>
      </c>
      <c r="J6" s="57" t="str">
        <f t="shared" si="2"/>
        <v>法非適用</v>
      </c>
      <c r="K6" s="57" t="str">
        <f t="shared" si="2"/>
        <v>観光施設事業</v>
      </c>
      <c r="L6" s="57" t="str">
        <f t="shared" si="2"/>
        <v>休養宿泊施設</v>
      </c>
      <c r="M6" s="57" t="str">
        <f t="shared" si="2"/>
        <v>Ａ２Ｂ２</v>
      </c>
      <c r="N6" s="57" t="str">
        <f t="shared" si="2"/>
        <v>非設置</v>
      </c>
      <c r="O6" s="58" t="str">
        <f t="shared" si="2"/>
        <v>該当数値なし</v>
      </c>
      <c r="P6" s="58" t="str">
        <f t="shared" si="2"/>
        <v>該当数値なし</v>
      </c>
      <c r="Q6" s="59">
        <f t="shared" si="2"/>
        <v>7937</v>
      </c>
      <c r="R6" s="60">
        <f t="shared" si="2"/>
        <v>420</v>
      </c>
      <c r="S6" s="61">
        <f t="shared" si="2"/>
        <v>10428</v>
      </c>
      <c r="T6" s="62" t="str">
        <f t="shared" si="2"/>
        <v>利用料金制</v>
      </c>
      <c r="U6" s="58">
        <f t="shared" si="2"/>
        <v>0</v>
      </c>
      <c r="V6" s="62" t="str">
        <f t="shared" si="2"/>
        <v>有</v>
      </c>
      <c r="W6" s="63">
        <f t="shared" si="2"/>
        <v>100</v>
      </c>
      <c r="X6" s="62" t="str">
        <f t="shared" si="2"/>
        <v>有</v>
      </c>
      <c r="Y6" s="64">
        <f>IF(Y8="-",NA(),Y8)</f>
        <v>100</v>
      </c>
      <c r="Z6" s="64">
        <f t="shared" ref="Z6:AH6" si="3">IF(Z8="-",NA(),Z8)</f>
        <v>100</v>
      </c>
      <c r="AA6" s="64">
        <f t="shared" si="3"/>
        <v>100</v>
      </c>
      <c r="AB6" s="64">
        <f t="shared" si="3"/>
        <v>100</v>
      </c>
      <c r="AC6" s="64">
        <f t="shared" si="3"/>
        <v>108.3</v>
      </c>
      <c r="AD6" s="64">
        <f t="shared" si="3"/>
        <v>82.6</v>
      </c>
      <c r="AE6" s="64">
        <f t="shared" si="3"/>
        <v>84.4</v>
      </c>
      <c r="AF6" s="64">
        <f t="shared" si="3"/>
        <v>83.9</v>
      </c>
      <c r="AG6" s="64">
        <f t="shared" si="3"/>
        <v>154.5</v>
      </c>
      <c r="AH6" s="64">
        <f t="shared" si="3"/>
        <v>159.9</v>
      </c>
      <c r="AI6" s="64" t="str">
        <f>IF(AI8="-","【-】","【"&amp;SUBSTITUTE(TEXT(AI8,"#,##0.0"),"-","△")&amp;"】")</f>
        <v>【112.0】</v>
      </c>
      <c r="AJ6" s="64">
        <f>IF(AJ8="-",NA(),AJ8)</f>
        <v>100</v>
      </c>
      <c r="AK6" s="64">
        <f t="shared" ref="AK6:AS6" si="4">IF(AK8="-",NA(),AK8)</f>
        <v>100</v>
      </c>
      <c r="AL6" s="64">
        <f t="shared" si="4"/>
        <v>100</v>
      </c>
      <c r="AM6" s="64">
        <f t="shared" si="4"/>
        <v>95.7</v>
      </c>
      <c r="AN6" s="64">
        <f t="shared" si="4"/>
        <v>3</v>
      </c>
      <c r="AO6" s="64">
        <f t="shared" si="4"/>
        <v>25.3</v>
      </c>
      <c r="AP6" s="64">
        <f t="shared" si="4"/>
        <v>23</v>
      </c>
      <c r="AQ6" s="64">
        <f t="shared" si="4"/>
        <v>21.8</v>
      </c>
      <c r="AR6" s="64">
        <f t="shared" si="4"/>
        <v>15.7</v>
      </c>
      <c r="AS6" s="64">
        <f t="shared" si="4"/>
        <v>7.6</v>
      </c>
      <c r="AT6" s="64" t="str">
        <f>IF(AT8="-","【-】","【"&amp;SUBSTITUTE(TEXT(AT8,"#,##0.0"),"-","△")&amp;"】")</f>
        <v>【19.5】</v>
      </c>
      <c r="AU6" s="59">
        <f>IF(AU8="-",NA(),AU8)</f>
        <v>68</v>
      </c>
      <c r="AV6" s="59">
        <f t="shared" ref="AV6:BD6" si="5">IF(AV8="-",NA(),AV8)</f>
        <v>75</v>
      </c>
      <c r="AW6" s="59">
        <f t="shared" si="5"/>
        <v>270</v>
      </c>
      <c r="AX6" s="59">
        <f t="shared" si="5"/>
        <v>2361</v>
      </c>
      <c r="AY6" s="59">
        <f t="shared" si="5"/>
        <v>320</v>
      </c>
      <c r="AZ6" s="59">
        <f t="shared" si="5"/>
        <v>525</v>
      </c>
      <c r="BA6" s="59">
        <f t="shared" si="5"/>
        <v>503</v>
      </c>
      <c r="BB6" s="59">
        <f t="shared" si="5"/>
        <v>457</v>
      </c>
      <c r="BC6" s="59">
        <f t="shared" si="5"/>
        <v>1153</v>
      </c>
      <c r="BD6" s="59">
        <f t="shared" si="5"/>
        <v>438</v>
      </c>
      <c r="BE6" s="59" t="str">
        <f>IF(BE8="-","【-】","【"&amp;SUBSTITUTE(TEXT(BE8,"#,##0"),"-","△")&amp;"】")</f>
        <v>【4,220】</v>
      </c>
      <c r="BF6" s="64">
        <f>IF(BF8="-",NA(),BF8)</f>
        <v>17</v>
      </c>
      <c r="BG6" s="64">
        <f t="shared" ref="BG6:BO6" si="6">IF(BG8="-",NA(),BG8)</f>
        <v>16.899999999999999</v>
      </c>
      <c r="BH6" s="64">
        <f t="shared" si="6"/>
        <v>16.399999999999999</v>
      </c>
      <c r="BI6" s="64">
        <f t="shared" si="6"/>
        <v>16.5</v>
      </c>
      <c r="BJ6" s="64">
        <f t="shared" si="6"/>
        <v>16.8</v>
      </c>
      <c r="BK6" s="64">
        <f t="shared" si="6"/>
        <v>31.3</v>
      </c>
      <c r="BL6" s="64">
        <f t="shared" si="6"/>
        <v>31.6</v>
      </c>
      <c r="BM6" s="64">
        <f t="shared" si="6"/>
        <v>33.1</v>
      </c>
      <c r="BN6" s="64">
        <f t="shared" si="6"/>
        <v>33.799999999999997</v>
      </c>
      <c r="BO6" s="64">
        <f t="shared" si="6"/>
        <v>31.6</v>
      </c>
      <c r="BP6" s="64" t="str">
        <f>IF(BP8="-","【-】","【"&amp;SUBSTITUTE(TEXT(BP8,"#,##0.0"),"-","△")&amp;"】")</f>
        <v>【22.1】</v>
      </c>
      <c r="BQ6" s="64">
        <f>IF(BQ8="-",NA(),BQ8)</f>
        <v>20.6</v>
      </c>
      <c r="BR6" s="64">
        <f t="shared" ref="BR6:BZ6" si="7">IF(BR8="-",NA(),BR8)</f>
        <v>21.5</v>
      </c>
      <c r="BS6" s="64">
        <f t="shared" si="7"/>
        <v>20.6</v>
      </c>
      <c r="BT6" s="64">
        <f t="shared" si="7"/>
        <v>19.8</v>
      </c>
      <c r="BU6" s="64">
        <f t="shared" si="7"/>
        <v>20.9</v>
      </c>
      <c r="BV6" s="64">
        <f t="shared" si="7"/>
        <v>28.8</v>
      </c>
      <c r="BW6" s="64">
        <f t="shared" si="7"/>
        <v>29.3</v>
      </c>
      <c r="BX6" s="64">
        <f t="shared" si="7"/>
        <v>30.2</v>
      </c>
      <c r="BY6" s="64">
        <f t="shared" si="7"/>
        <v>28</v>
      </c>
      <c r="BZ6" s="64">
        <f t="shared" si="7"/>
        <v>26.1</v>
      </c>
      <c r="CA6" s="64" t="str">
        <f>IF(CA8="-","【-】","【"&amp;SUBSTITUTE(TEXT(CA8,"#,##0.0"),"-","△")&amp;"】")</f>
        <v>【32.5】</v>
      </c>
      <c r="CB6" s="64">
        <f>IF(CB8="-",NA(),CB8)</f>
        <v>40.1</v>
      </c>
      <c r="CC6" s="64">
        <f t="shared" ref="CC6:CK6" si="8">IF(CC8="-",NA(),CC8)</f>
        <v>43.8</v>
      </c>
      <c r="CD6" s="64">
        <f t="shared" si="8"/>
        <v>49.4</v>
      </c>
      <c r="CE6" s="64">
        <f t="shared" si="8"/>
        <v>49.6</v>
      </c>
      <c r="CF6" s="64">
        <f t="shared" si="8"/>
        <v>45.3</v>
      </c>
      <c r="CG6" s="64">
        <f t="shared" si="8"/>
        <v>18.600000000000001</v>
      </c>
      <c r="CH6" s="64">
        <f t="shared" si="8"/>
        <v>29.3</v>
      </c>
      <c r="CI6" s="64">
        <f t="shared" si="8"/>
        <v>17.2</v>
      </c>
      <c r="CJ6" s="64">
        <f t="shared" si="8"/>
        <v>15.2</v>
      </c>
      <c r="CK6" s="64">
        <f t="shared" si="8"/>
        <v>-279.7</v>
      </c>
      <c r="CL6" s="64" t="str">
        <f>IF(CL8="-","【-】","【"&amp;SUBSTITUTE(TEXT(CL8,"#,##0.0"),"-","△")&amp;"】")</f>
        <v>【△106.0】</v>
      </c>
      <c r="CM6" s="59">
        <f>IF(CM8="-",NA(),CM8)</f>
        <v>-4864</v>
      </c>
      <c r="CN6" s="59">
        <f t="shared" ref="CN6:CV6" si="9">IF(CN8="-",NA(),CN8)</f>
        <v>-3264</v>
      </c>
      <c r="CO6" s="59">
        <f t="shared" si="9"/>
        <v>-24429</v>
      </c>
      <c r="CP6" s="59">
        <f t="shared" si="9"/>
        <v>-59885</v>
      </c>
      <c r="CQ6" s="59">
        <f t="shared" si="9"/>
        <v>14960</v>
      </c>
      <c r="CR6" s="59">
        <f t="shared" si="9"/>
        <v>3486</v>
      </c>
      <c r="CS6" s="59">
        <f t="shared" si="9"/>
        <v>9064</v>
      </c>
      <c r="CT6" s="59">
        <f t="shared" si="9"/>
        <v>2276</v>
      </c>
      <c r="CU6" s="59">
        <f t="shared" si="9"/>
        <v>-8016</v>
      </c>
      <c r="CV6" s="59">
        <f t="shared" si="9"/>
        <v>7024</v>
      </c>
      <c r="CW6" s="59" t="str">
        <f>IF(CW8="-","【-】","【"&amp;SUBSTITUTE(TEXT(CW8,"#,##0"),"-","△")&amp;"】")</f>
        <v>【△5,790】</v>
      </c>
      <c r="CX6" s="64"/>
      <c r="CY6" s="64"/>
      <c r="CZ6" s="64"/>
      <c r="DA6" s="64"/>
      <c r="DB6" s="64"/>
      <c r="DC6" s="64"/>
      <c r="DD6" s="64"/>
      <c r="DE6" s="64"/>
      <c r="DF6" s="64"/>
      <c r="DG6" s="64"/>
      <c r="DH6" s="64" t="s">
        <v>128</v>
      </c>
      <c r="DI6" s="60" t="str">
        <f t="shared" ref="DI6:DJ6" si="10">DI8</f>
        <v>-</v>
      </c>
      <c r="DJ6" s="60">
        <f t="shared" si="10"/>
        <v>138857</v>
      </c>
      <c r="DK6" s="64"/>
      <c r="DL6" s="64"/>
      <c r="DM6" s="64"/>
      <c r="DN6" s="64"/>
      <c r="DO6" s="64"/>
      <c r="DP6" s="64"/>
      <c r="DQ6" s="64"/>
      <c r="DR6" s="64"/>
      <c r="DS6" s="64"/>
      <c r="DT6" s="64"/>
      <c r="DU6" s="64" t="s">
        <v>129</v>
      </c>
      <c r="DV6" s="64">
        <f>IF(DV8="-",NA(),DV8)</f>
        <v>0</v>
      </c>
      <c r="DW6" s="64">
        <f t="shared" ref="DW6:EE6" si="11">IF(DW8="-",NA(),DW8)</f>
        <v>0</v>
      </c>
      <c r="DX6" s="64">
        <f t="shared" si="11"/>
        <v>0</v>
      </c>
      <c r="DY6" s="64">
        <f t="shared" si="11"/>
        <v>0</v>
      </c>
      <c r="DZ6" s="64">
        <f t="shared" si="11"/>
        <v>0</v>
      </c>
      <c r="EA6" s="64">
        <f t="shared" si="11"/>
        <v>141.6</v>
      </c>
      <c r="EB6" s="64">
        <f t="shared" si="11"/>
        <v>484.4</v>
      </c>
      <c r="EC6" s="64">
        <f t="shared" si="11"/>
        <v>94.3</v>
      </c>
      <c r="ED6" s="64">
        <f t="shared" si="11"/>
        <v>39.6</v>
      </c>
      <c r="EE6" s="64">
        <f t="shared" si="11"/>
        <v>34.9</v>
      </c>
      <c r="EF6" s="64" t="str">
        <f>IF(EF8="-","【-】","【"&amp;SUBSTITUTE(TEXT(EF8,"#,##0.0"),"-","△")&amp;"】")</f>
        <v>【167.7】</v>
      </c>
      <c r="EG6" s="65">
        <f>IF(EG8="-",NA(),EG8)</f>
        <v>1.5E-3</v>
      </c>
      <c r="EH6" s="65">
        <f t="shared" ref="EH6:EP6" si="12">IF(EH8="-",NA(),EH8)</f>
        <v>1.2999999999999999E-3</v>
      </c>
      <c r="EI6" s="65">
        <f t="shared" si="12"/>
        <v>1.4E-3</v>
      </c>
      <c r="EJ6" s="65">
        <f t="shared" si="12"/>
        <v>1.4E-3</v>
      </c>
      <c r="EK6" s="65">
        <f t="shared" si="12"/>
        <v>1.4E-3</v>
      </c>
      <c r="EL6" s="65">
        <f t="shared" si="12"/>
        <v>2E-3</v>
      </c>
      <c r="EM6" s="65">
        <f t="shared" si="12"/>
        <v>2.0999999999999999E-3</v>
      </c>
      <c r="EN6" s="65">
        <f t="shared" si="12"/>
        <v>3.0000000000000001E-3</v>
      </c>
      <c r="EO6" s="65">
        <f t="shared" si="12"/>
        <v>1.8E-3</v>
      </c>
      <c r="EP6" s="65">
        <f t="shared" si="12"/>
        <v>3.5999999999999999E-3</v>
      </c>
    </row>
    <row r="7" spans="1:146" s="66" customFormat="1" x14ac:dyDescent="0.15">
      <c r="A7" s="42" t="s">
        <v>130</v>
      </c>
      <c r="B7" s="57">
        <f t="shared" ref="B7:X7" si="13">B8</f>
        <v>2018</v>
      </c>
      <c r="C7" s="57">
        <f t="shared" si="13"/>
        <v>205621</v>
      </c>
      <c r="D7" s="57">
        <f t="shared" si="13"/>
        <v>47</v>
      </c>
      <c r="E7" s="57">
        <f t="shared" si="13"/>
        <v>11</v>
      </c>
      <c r="F7" s="57">
        <f t="shared" si="13"/>
        <v>1</v>
      </c>
      <c r="G7" s="57">
        <f t="shared" si="13"/>
        <v>2</v>
      </c>
      <c r="H7" s="57" t="str">
        <f t="shared" si="13"/>
        <v>長野県　木島平村</v>
      </c>
      <c r="I7" s="57" t="str">
        <f t="shared" si="13"/>
        <v>ホテルパノラマランド</v>
      </c>
      <c r="J7" s="57" t="str">
        <f t="shared" si="13"/>
        <v>法非適用</v>
      </c>
      <c r="K7" s="57" t="str">
        <f t="shared" si="13"/>
        <v>観光施設事業</v>
      </c>
      <c r="L7" s="57" t="str">
        <f t="shared" si="13"/>
        <v>休養宿泊施設</v>
      </c>
      <c r="M7" s="57" t="str">
        <f t="shared" si="13"/>
        <v>Ａ２Ｂ２</v>
      </c>
      <c r="N7" s="57" t="str">
        <f t="shared" si="13"/>
        <v>非設置</v>
      </c>
      <c r="O7" s="58" t="str">
        <f t="shared" si="13"/>
        <v>該当数値なし</v>
      </c>
      <c r="P7" s="58" t="str">
        <f t="shared" si="13"/>
        <v>該当数値なし</v>
      </c>
      <c r="Q7" s="59">
        <f t="shared" si="13"/>
        <v>7937</v>
      </c>
      <c r="R7" s="60">
        <f t="shared" si="13"/>
        <v>420</v>
      </c>
      <c r="S7" s="61">
        <f t="shared" si="13"/>
        <v>10428</v>
      </c>
      <c r="T7" s="62" t="str">
        <f t="shared" si="13"/>
        <v>利用料金制</v>
      </c>
      <c r="U7" s="58">
        <f t="shared" si="13"/>
        <v>0</v>
      </c>
      <c r="V7" s="62" t="str">
        <f t="shared" si="13"/>
        <v>有</v>
      </c>
      <c r="W7" s="63">
        <f t="shared" si="13"/>
        <v>100</v>
      </c>
      <c r="X7" s="62" t="str">
        <f t="shared" si="13"/>
        <v>有</v>
      </c>
      <c r="Y7" s="64">
        <f>Y8</f>
        <v>100</v>
      </c>
      <c r="Z7" s="64">
        <f t="shared" ref="Z7:AH7" si="14">Z8</f>
        <v>100</v>
      </c>
      <c r="AA7" s="64">
        <f t="shared" si="14"/>
        <v>100</v>
      </c>
      <c r="AB7" s="64">
        <f t="shared" si="14"/>
        <v>100</v>
      </c>
      <c r="AC7" s="64">
        <f t="shared" si="14"/>
        <v>108.3</v>
      </c>
      <c r="AD7" s="64">
        <f t="shared" si="14"/>
        <v>82.6</v>
      </c>
      <c r="AE7" s="64">
        <f t="shared" si="14"/>
        <v>84.4</v>
      </c>
      <c r="AF7" s="64">
        <f t="shared" si="14"/>
        <v>83.9</v>
      </c>
      <c r="AG7" s="64">
        <f t="shared" si="14"/>
        <v>154.5</v>
      </c>
      <c r="AH7" s="64">
        <f t="shared" si="14"/>
        <v>159.9</v>
      </c>
      <c r="AI7" s="64"/>
      <c r="AJ7" s="64">
        <f>AJ8</f>
        <v>100</v>
      </c>
      <c r="AK7" s="64">
        <f t="shared" ref="AK7:AS7" si="15">AK8</f>
        <v>100</v>
      </c>
      <c r="AL7" s="64">
        <f t="shared" si="15"/>
        <v>100</v>
      </c>
      <c r="AM7" s="64">
        <f t="shared" si="15"/>
        <v>95.7</v>
      </c>
      <c r="AN7" s="64">
        <f t="shared" si="15"/>
        <v>3</v>
      </c>
      <c r="AO7" s="64">
        <f t="shared" si="15"/>
        <v>25.3</v>
      </c>
      <c r="AP7" s="64">
        <f t="shared" si="15"/>
        <v>23</v>
      </c>
      <c r="AQ7" s="64">
        <f t="shared" si="15"/>
        <v>21.8</v>
      </c>
      <c r="AR7" s="64">
        <f t="shared" si="15"/>
        <v>15.7</v>
      </c>
      <c r="AS7" s="64">
        <f t="shared" si="15"/>
        <v>7.6</v>
      </c>
      <c r="AT7" s="64"/>
      <c r="AU7" s="59">
        <f>AU8</f>
        <v>68</v>
      </c>
      <c r="AV7" s="59">
        <f t="shared" ref="AV7:BD7" si="16">AV8</f>
        <v>75</v>
      </c>
      <c r="AW7" s="59">
        <f t="shared" si="16"/>
        <v>270</v>
      </c>
      <c r="AX7" s="59">
        <f t="shared" si="16"/>
        <v>2361</v>
      </c>
      <c r="AY7" s="59">
        <f t="shared" si="16"/>
        <v>320</v>
      </c>
      <c r="AZ7" s="59">
        <f t="shared" si="16"/>
        <v>525</v>
      </c>
      <c r="BA7" s="59">
        <f t="shared" si="16"/>
        <v>503</v>
      </c>
      <c r="BB7" s="59">
        <f t="shared" si="16"/>
        <v>457</v>
      </c>
      <c r="BC7" s="59">
        <f t="shared" si="16"/>
        <v>1153</v>
      </c>
      <c r="BD7" s="59">
        <f t="shared" si="16"/>
        <v>438</v>
      </c>
      <c r="BE7" s="59"/>
      <c r="BF7" s="64">
        <f>BF8</f>
        <v>17</v>
      </c>
      <c r="BG7" s="64">
        <f t="shared" ref="BG7:BO7" si="17">BG8</f>
        <v>16.899999999999999</v>
      </c>
      <c r="BH7" s="64">
        <f t="shared" si="17"/>
        <v>16.399999999999999</v>
      </c>
      <c r="BI7" s="64">
        <f t="shared" si="17"/>
        <v>16.5</v>
      </c>
      <c r="BJ7" s="64">
        <f t="shared" si="17"/>
        <v>16.8</v>
      </c>
      <c r="BK7" s="64">
        <f t="shared" si="17"/>
        <v>31.3</v>
      </c>
      <c r="BL7" s="64">
        <f t="shared" si="17"/>
        <v>31.6</v>
      </c>
      <c r="BM7" s="64">
        <f t="shared" si="17"/>
        <v>33.1</v>
      </c>
      <c r="BN7" s="64">
        <f t="shared" si="17"/>
        <v>33.799999999999997</v>
      </c>
      <c r="BO7" s="64">
        <f t="shared" si="17"/>
        <v>31.6</v>
      </c>
      <c r="BP7" s="64"/>
      <c r="BQ7" s="64">
        <f>BQ8</f>
        <v>20.6</v>
      </c>
      <c r="BR7" s="64">
        <f t="shared" ref="BR7:BZ7" si="18">BR8</f>
        <v>21.5</v>
      </c>
      <c r="BS7" s="64">
        <f t="shared" si="18"/>
        <v>20.6</v>
      </c>
      <c r="BT7" s="64">
        <f t="shared" si="18"/>
        <v>19.8</v>
      </c>
      <c r="BU7" s="64">
        <f t="shared" si="18"/>
        <v>20.9</v>
      </c>
      <c r="BV7" s="64">
        <f t="shared" si="18"/>
        <v>28.8</v>
      </c>
      <c r="BW7" s="64">
        <f t="shared" si="18"/>
        <v>29.3</v>
      </c>
      <c r="BX7" s="64">
        <f t="shared" si="18"/>
        <v>30.2</v>
      </c>
      <c r="BY7" s="64">
        <f t="shared" si="18"/>
        <v>28</v>
      </c>
      <c r="BZ7" s="64">
        <f t="shared" si="18"/>
        <v>26.1</v>
      </c>
      <c r="CA7" s="64"/>
      <c r="CB7" s="64">
        <f>CB8</f>
        <v>40.1</v>
      </c>
      <c r="CC7" s="64">
        <f t="shared" ref="CC7:CK7" si="19">CC8</f>
        <v>43.8</v>
      </c>
      <c r="CD7" s="64">
        <f t="shared" si="19"/>
        <v>49.4</v>
      </c>
      <c r="CE7" s="64">
        <f t="shared" si="19"/>
        <v>49.6</v>
      </c>
      <c r="CF7" s="64">
        <f t="shared" si="19"/>
        <v>45.3</v>
      </c>
      <c r="CG7" s="64">
        <f t="shared" si="19"/>
        <v>18.600000000000001</v>
      </c>
      <c r="CH7" s="64">
        <f t="shared" si="19"/>
        <v>29.3</v>
      </c>
      <c r="CI7" s="64">
        <f t="shared" si="19"/>
        <v>17.2</v>
      </c>
      <c r="CJ7" s="64">
        <f t="shared" si="19"/>
        <v>15.2</v>
      </c>
      <c r="CK7" s="64">
        <f t="shared" si="19"/>
        <v>-279.7</v>
      </c>
      <c r="CL7" s="64"/>
      <c r="CM7" s="59">
        <f>CM8</f>
        <v>-4864</v>
      </c>
      <c r="CN7" s="59">
        <f t="shared" ref="CN7:CV7" si="20">CN8</f>
        <v>-3264</v>
      </c>
      <c r="CO7" s="59">
        <f t="shared" si="20"/>
        <v>-24429</v>
      </c>
      <c r="CP7" s="59">
        <f t="shared" si="20"/>
        <v>-59885</v>
      </c>
      <c r="CQ7" s="59">
        <f t="shared" si="20"/>
        <v>14960</v>
      </c>
      <c r="CR7" s="59">
        <f t="shared" si="20"/>
        <v>3486</v>
      </c>
      <c r="CS7" s="59">
        <f t="shared" si="20"/>
        <v>9064</v>
      </c>
      <c r="CT7" s="59">
        <f t="shared" si="20"/>
        <v>2276</v>
      </c>
      <c r="CU7" s="59">
        <f t="shared" si="20"/>
        <v>-8016</v>
      </c>
      <c r="CV7" s="59">
        <f t="shared" si="20"/>
        <v>7024</v>
      </c>
      <c r="CW7" s="59"/>
      <c r="CX7" s="64" t="s">
        <v>131</v>
      </c>
      <c r="CY7" s="64" t="s">
        <v>131</v>
      </c>
      <c r="CZ7" s="64" t="s">
        <v>131</v>
      </c>
      <c r="DA7" s="64" t="s">
        <v>131</v>
      </c>
      <c r="DB7" s="64" t="s">
        <v>131</v>
      </c>
      <c r="DC7" s="64" t="s">
        <v>131</v>
      </c>
      <c r="DD7" s="64" t="s">
        <v>131</v>
      </c>
      <c r="DE7" s="64" t="s">
        <v>131</v>
      </c>
      <c r="DF7" s="64" t="s">
        <v>131</v>
      </c>
      <c r="DG7" s="64" t="s">
        <v>132</v>
      </c>
      <c r="DH7" s="64"/>
      <c r="DI7" s="60" t="str">
        <f>DI8</f>
        <v>-</v>
      </c>
      <c r="DJ7" s="60">
        <f>DJ8</f>
        <v>138857</v>
      </c>
      <c r="DK7" s="64" t="s">
        <v>131</v>
      </c>
      <c r="DL7" s="64" t="s">
        <v>131</v>
      </c>
      <c r="DM7" s="64" t="s">
        <v>131</v>
      </c>
      <c r="DN7" s="64" t="s">
        <v>131</v>
      </c>
      <c r="DO7" s="64" t="s">
        <v>131</v>
      </c>
      <c r="DP7" s="64" t="s">
        <v>131</v>
      </c>
      <c r="DQ7" s="64" t="s">
        <v>131</v>
      </c>
      <c r="DR7" s="64" t="s">
        <v>131</v>
      </c>
      <c r="DS7" s="64" t="s">
        <v>131</v>
      </c>
      <c r="DT7" s="64" t="s">
        <v>132</v>
      </c>
      <c r="DU7" s="64"/>
      <c r="DV7" s="64">
        <f>DV8</f>
        <v>0</v>
      </c>
      <c r="DW7" s="64">
        <f t="shared" ref="DW7:EE7" si="21">DW8</f>
        <v>0</v>
      </c>
      <c r="DX7" s="64">
        <f t="shared" si="21"/>
        <v>0</v>
      </c>
      <c r="DY7" s="64">
        <f t="shared" si="21"/>
        <v>0</v>
      </c>
      <c r="DZ7" s="64">
        <f t="shared" si="21"/>
        <v>0</v>
      </c>
      <c r="EA7" s="64">
        <f t="shared" si="21"/>
        <v>141.6</v>
      </c>
      <c r="EB7" s="64">
        <f t="shared" si="21"/>
        <v>484.4</v>
      </c>
      <c r="EC7" s="64">
        <f t="shared" si="21"/>
        <v>94.3</v>
      </c>
      <c r="ED7" s="64">
        <f t="shared" si="21"/>
        <v>39.6</v>
      </c>
      <c r="EE7" s="64">
        <f t="shared" si="21"/>
        <v>34.9</v>
      </c>
      <c r="EF7" s="64"/>
      <c r="EG7" s="65"/>
      <c r="EH7" s="65"/>
      <c r="EI7" s="65"/>
      <c r="EJ7" s="65"/>
      <c r="EK7" s="65"/>
      <c r="EL7" s="65"/>
      <c r="EM7" s="65"/>
      <c r="EN7" s="65"/>
      <c r="EO7" s="65"/>
      <c r="EP7" s="65"/>
    </row>
    <row r="8" spans="1:146" s="66" customFormat="1" x14ac:dyDescent="0.15">
      <c r="A8" s="42"/>
      <c r="B8" s="67">
        <v>2018</v>
      </c>
      <c r="C8" s="67">
        <v>205621</v>
      </c>
      <c r="D8" s="67">
        <v>47</v>
      </c>
      <c r="E8" s="67">
        <v>11</v>
      </c>
      <c r="F8" s="67">
        <v>1</v>
      </c>
      <c r="G8" s="67">
        <v>2</v>
      </c>
      <c r="H8" s="67" t="s">
        <v>133</v>
      </c>
      <c r="I8" s="67" t="s">
        <v>134</v>
      </c>
      <c r="J8" s="67" t="s">
        <v>135</v>
      </c>
      <c r="K8" s="67" t="s">
        <v>136</v>
      </c>
      <c r="L8" s="67" t="s">
        <v>137</v>
      </c>
      <c r="M8" s="67" t="s">
        <v>138</v>
      </c>
      <c r="N8" s="67" t="s">
        <v>139</v>
      </c>
      <c r="O8" s="68" t="s">
        <v>140</v>
      </c>
      <c r="P8" s="68" t="s">
        <v>140</v>
      </c>
      <c r="Q8" s="69">
        <v>7937</v>
      </c>
      <c r="R8" s="69">
        <v>420</v>
      </c>
      <c r="S8" s="70">
        <v>10428</v>
      </c>
      <c r="T8" s="71" t="s">
        <v>141</v>
      </c>
      <c r="U8" s="68">
        <v>0</v>
      </c>
      <c r="V8" s="71" t="s">
        <v>142</v>
      </c>
      <c r="W8" s="72">
        <v>100</v>
      </c>
      <c r="X8" s="71" t="s">
        <v>142</v>
      </c>
      <c r="Y8" s="73">
        <v>100</v>
      </c>
      <c r="Z8" s="73">
        <v>100</v>
      </c>
      <c r="AA8" s="73">
        <v>100</v>
      </c>
      <c r="AB8" s="73">
        <v>100</v>
      </c>
      <c r="AC8" s="73">
        <v>108.3</v>
      </c>
      <c r="AD8" s="73">
        <v>82.6</v>
      </c>
      <c r="AE8" s="73">
        <v>84.4</v>
      </c>
      <c r="AF8" s="73">
        <v>83.9</v>
      </c>
      <c r="AG8" s="73">
        <v>154.5</v>
      </c>
      <c r="AH8" s="73">
        <v>159.9</v>
      </c>
      <c r="AI8" s="73">
        <v>112</v>
      </c>
      <c r="AJ8" s="73">
        <v>100</v>
      </c>
      <c r="AK8" s="73">
        <v>100</v>
      </c>
      <c r="AL8" s="73">
        <v>100</v>
      </c>
      <c r="AM8" s="73">
        <v>95.7</v>
      </c>
      <c r="AN8" s="73">
        <v>3</v>
      </c>
      <c r="AO8" s="73">
        <v>25.3</v>
      </c>
      <c r="AP8" s="73">
        <v>23</v>
      </c>
      <c r="AQ8" s="73">
        <v>21.8</v>
      </c>
      <c r="AR8" s="73">
        <v>15.7</v>
      </c>
      <c r="AS8" s="73">
        <v>7.6</v>
      </c>
      <c r="AT8" s="73">
        <v>19.5</v>
      </c>
      <c r="AU8" s="74">
        <v>68</v>
      </c>
      <c r="AV8" s="74">
        <v>75</v>
      </c>
      <c r="AW8" s="74">
        <v>270</v>
      </c>
      <c r="AX8" s="74">
        <v>2361</v>
      </c>
      <c r="AY8" s="74">
        <v>320</v>
      </c>
      <c r="AZ8" s="74">
        <v>525</v>
      </c>
      <c r="BA8" s="74">
        <v>503</v>
      </c>
      <c r="BB8" s="74">
        <v>457</v>
      </c>
      <c r="BC8" s="74">
        <v>1153</v>
      </c>
      <c r="BD8" s="74">
        <v>438</v>
      </c>
      <c r="BE8" s="74">
        <v>4220</v>
      </c>
      <c r="BF8" s="73">
        <v>17</v>
      </c>
      <c r="BG8" s="73">
        <v>16.899999999999999</v>
      </c>
      <c r="BH8" s="73">
        <v>16.399999999999999</v>
      </c>
      <c r="BI8" s="73">
        <v>16.5</v>
      </c>
      <c r="BJ8" s="73">
        <v>16.8</v>
      </c>
      <c r="BK8" s="73">
        <v>31.3</v>
      </c>
      <c r="BL8" s="73">
        <v>31.6</v>
      </c>
      <c r="BM8" s="73">
        <v>33.1</v>
      </c>
      <c r="BN8" s="73">
        <v>33.799999999999997</v>
      </c>
      <c r="BO8" s="73">
        <v>31.6</v>
      </c>
      <c r="BP8" s="73">
        <v>22.1</v>
      </c>
      <c r="BQ8" s="73">
        <v>20.6</v>
      </c>
      <c r="BR8" s="73">
        <v>21.5</v>
      </c>
      <c r="BS8" s="73">
        <v>20.6</v>
      </c>
      <c r="BT8" s="73">
        <v>19.8</v>
      </c>
      <c r="BU8" s="73">
        <v>20.9</v>
      </c>
      <c r="BV8" s="73">
        <v>28.8</v>
      </c>
      <c r="BW8" s="73">
        <v>29.3</v>
      </c>
      <c r="BX8" s="73">
        <v>30.2</v>
      </c>
      <c r="BY8" s="73">
        <v>28</v>
      </c>
      <c r="BZ8" s="73">
        <v>26.1</v>
      </c>
      <c r="CA8" s="73">
        <v>32.5</v>
      </c>
      <c r="CB8" s="73">
        <v>40.1</v>
      </c>
      <c r="CC8" s="73">
        <v>43.8</v>
      </c>
      <c r="CD8" s="73">
        <v>49.4</v>
      </c>
      <c r="CE8" s="75">
        <v>49.6</v>
      </c>
      <c r="CF8" s="75">
        <v>45.3</v>
      </c>
      <c r="CG8" s="73">
        <v>18.600000000000001</v>
      </c>
      <c r="CH8" s="73">
        <v>29.3</v>
      </c>
      <c r="CI8" s="73">
        <v>17.2</v>
      </c>
      <c r="CJ8" s="73">
        <v>15.2</v>
      </c>
      <c r="CK8" s="73">
        <v>-279.7</v>
      </c>
      <c r="CL8" s="73">
        <v>-106</v>
      </c>
      <c r="CM8" s="74">
        <v>-4864</v>
      </c>
      <c r="CN8" s="74">
        <v>-3264</v>
      </c>
      <c r="CO8" s="74">
        <v>-24429</v>
      </c>
      <c r="CP8" s="74">
        <v>-59885</v>
      </c>
      <c r="CQ8" s="74">
        <v>14960</v>
      </c>
      <c r="CR8" s="74">
        <v>3486</v>
      </c>
      <c r="CS8" s="74">
        <v>9064</v>
      </c>
      <c r="CT8" s="74">
        <v>2276</v>
      </c>
      <c r="CU8" s="74">
        <v>-8016</v>
      </c>
      <c r="CV8" s="74">
        <v>7024</v>
      </c>
      <c r="CW8" s="74">
        <v>-5790</v>
      </c>
      <c r="CX8" s="73" t="s">
        <v>143</v>
      </c>
      <c r="CY8" s="73" t="s">
        <v>143</v>
      </c>
      <c r="CZ8" s="73" t="s">
        <v>143</v>
      </c>
      <c r="DA8" s="73" t="s">
        <v>143</v>
      </c>
      <c r="DB8" s="73" t="s">
        <v>143</v>
      </c>
      <c r="DC8" s="73" t="s">
        <v>143</v>
      </c>
      <c r="DD8" s="73" t="s">
        <v>143</v>
      </c>
      <c r="DE8" s="73" t="s">
        <v>143</v>
      </c>
      <c r="DF8" s="73" t="s">
        <v>143</v>
      </c>
      <c r="DG8" s="73" t="s">
        <v>143</v>
      </c>
      <c r="DH8" s="73" t="s">
        <v>143</v>
      </c>
      <c r="DI8" s="69" t="s">
        <v>143</v>
      </c>
      <c r="DJ8" s="69">
        <v>138857</v>
      </c>
      <c r="DK8" s="73" t="s">
        <v>143</v>
      </c>
      <c r="DL8" s="73" t="s">
        <v>143</v>
      </c>
      <c r="DM8" s="73" t="s">
        <v>143</v>
      </c>
      <c r="DN8" s="73" t="s">
        <v>143</v>
      </c>
      <c r="DO8" s="73" t="s">
        <v>143</v>
      </c>
      <c r="DP8" s="73" t="s">
        <v>143</v>
      </c>
      <c r="DQ8" s="73" t="s">
        <v>143</v>
      </c>
      <c r="DR8" s="73" t="s">
        <v>143</v>
      </c>
      <c r="DS8" s="73" t="s">
        <v>143</v>
      </c>
      <c r="DT8" s="73" t="s">
        <v>143</v>
      </c>
      <c r="DU8" s="73" t="s">
        <v>143</v>
      </c>
      <c r="DV8" s="73">
        <v>0</v>
      </c>
      <c r="DW8" s="73">
        <v>0</v>
      </c>
      <c r="DX8" s="73">
        <v>0</v>
      </c>
      <c r="DY8" s="73">
        <v>0</v>
      </c>
      <c r="DZ8" s="73">
        <v>0</v>
      </c>
      <c r="EA8" s="73">
        <v>141.6</v>
      </c>
      <c r="EB8" s="73">
        <v>484.4</v>
      </c>
      <c r="EC8" s="73">
        <v>94.3</v>
      </c>
      <c r="ED8" s="73">
        <v>39.6</v>
      </c>
      <c r="EE8" s="73">
        <v>34.9</v>
      </c>
      <c r="EF8" s="73">
        <v>167.7</v>
      </c>
      <c r="EG8" s="76">
        <v>1.5E-3</v>
      </c>
      <c r="EH8" s="77">
        <v>1.2999999999999999E-3</v>
      </c>
      <c r="EI8" s="77">
        <v>1.4E-3</v>
      </c>
      <c r="EJ8" s="77">
        <v>1.4E-3</v>
      </c>
      <c r="EK8" s="77">
        <v>1.4E-3</v>
      </c>
      <c r="EL8" s="77">
        <v>2E-3</v>
      </c>
      <c r="EM8" s="77">
        <v>2.0999999999999999E-3</v>
      </c>
      <c r="EN8" s="77">
        <v>3.0000000000000001E-3</v>
      </c>
      <c r="EO8" s="77">
        <v>1.8E-3</v>
      </c>
      <c r="EP8" s="77">
        <v>3.5999999999999999E-3</v>
      </c>
    </row>
    <row r="9" spans="1:146" x14ac:dyDescent="0.15">
      <c r="O9" s="78"/>
      <c r="P9" s="78"/>
      <c r="Q9" s="78"/>
      <c r="R9" s="78"/>
      <c r="S9" s="78"/>
      <c r="T9" s="78"/>
      <c r="U9" s="78"/>
      <c r="V9" s="78"/>
      <c r="W9" s="78"/>
      <c r="X9" s="78"/>
      <c r="Y9" s="79"/>
      <c r="Z9" s="79"/>
      <c r="AA9" s="79"/>
      <c r="AB9" s="79"/>
      <c r="AC9" s="79"/>
      <c r="AD9" s="79"/>
      <c r="AE9" s="79"/>
      <c r="AF9" s="79"/>
      <c r="AG9" s="79"/>
      <c r="AH9" s="79"/>
      <c r="AI9" s="79"/>
      <c r="AJ9" s="79"/>
      <c r="AK9" s="79"/>
      <c r="AL9" s="79"/>
      <c r="AM9" s="79"/>
      <c r="AN9" s="79"/>
      <c r="AO9" s="79"/>
      <c r="AP9" s="79"/>
      <c r="AQ9" s="79"/>
      <c r="AR9" s="79"/>
      <c r="AS9" s="79"/>
      <c r="AT9" s="79"/>
      <c r="AU9" s="79"/>
      <c r="AV9" s="79"/>
      <c r="AW9" s="79"/>
      <c r="AX9" s="79"/>
      <c r="AY9" s="79"/>
      <c r="AZ9" s="79"/>
      <c r="BA9" s="79"/>
      <c r="BB9" s="79"/>
      <c r="BC9" s="79"/>
      <c r="BD9" s="79"/>
      <c r="BE9" s="79"/>
      <c r="BF9" s="79"/>
      <c r="BG9" s="79"/>
      <c r="BH9" s="79"/>
      <c r="BI9" s="80"/>
      <c r="BJ9" s="80"/>
      <c r="BK9" s="79"/>
      <c r="BL9" s="79"/>
      <c r="BM9" s="79"/>
      <c r="BN9" s="79"/>
      <c r="BO9" s="79"/>
      <c r="BP9" s="79"/>
      <c r="BQ9" s="79"/>
      <c r="BR9" s="79"/>
      <c r="BS9" s="79"/>
      <c r="BT9" s="80"/>
      <c r="BU9" s="80"/>
      <c r="BV9" s="79"/>
      <c r="BW9" s="79"/>
      <c r="BX9" s="79"/>
      <c r="BY9" s="79"/>
      <c r="BZ9" s="79"/>
      <c r="CA9" s="79"/>
      <c r="CB9" s="79"/>
      <c r="CC9" s="79"/>
      <c r="CD9" s="79"/>
      <c r="CE9" s="81"/>
      <c r="CF9" s="81"/>
      <c r="CG9" s="79"/>
      <c r="CH9" s="79"/>
      <c r="CI9" s="79"/>
      <c r="CJ9" s="79"/>
      <c r="CK9" s="79"/>
      <c r="CL9" s="79"/>
      <c r="CM9" s="79"/>
      <c r="CN9" s="79"/>
      <c r="CO9" s="79"/>
      <c r="CP9" s="80"/>
      <c r="CQ9" s="80"/>
      <c r="CR9" s="79"/>
      <c r="CS9" s="79"/>
      <c r="CT9" s="79"/>
      <c r="CU9" s="79"/>
      <c r="CV9" s="79"/>
      <c r="CW9" s="79"/>
      <c r="CX9" s="79"/>
      <c r="CY9" s="79"/>
      <c r="CZ9" s="79"/>
      <c r="DA9" s="80"/>
      <c r="DB9" s="80"/>
      <c r="DC9" s="79"/>
      <c r="DD9" s="79"/>
      <c r="DE9" s="79"/>
      <c r="DF9" s="79"/>
      <c r="DG9" s="79"/>
      <c r="DH9" s="79"/>
      <c r="DI9" s="78"/>
      <c r="DJ9" s="78"/>
      <c r="DK9" s="79"/>
      <c r="DL9" s="79"/>
      <c r="DM9" s="79"/>
      <c r="DN9" s="80"/>
      <c r="DO9" s="80"/>
      <c r="DP9" s="79"/>
      <c r="DQ9" s="79"/>
      <c r="DR9" s="79"/>
      <c r="DS9" s="79"/>
      <c r="DT9" s="79"/>
      <c r="DU9" s="79"/>
      <c r="DV9" s="79"/>
      <c r="DW9" s="79"/>
      <c r="DX9" s="79"/>
      <c r="DY9" s="79"/>
      <c r="DZ9" s="79"/>
      <c r="EA9" s="79"/>
      <c r="EB9" s="79"/>
      <c r="EC9" s="79"/>
      <c r="ED9" s="79"/>
      <c r="EE9" s="79"/>
      <c r="EF9" s="79"/>
      <c r="EG9" s="79"/>
      <c r="EH9" s="79"/>
      <c r="EI9" s="79"/>
      <c r="EJ9" s="79"/>
      <c r="EK9" s="79"/>
      <c r="EL9" s="79"/>
      <c r="EM9" s="79"/>
      <c r="EN9" s="79"/>
      <c r="EO9" s="79"/>
      <c r="EP9" s="79"/>
    </row>
    <row r="10" spans="1:146" x14ac:dyDescent="0.15">
      <c r="A10" s="82"/>
      <c r="B10" s="82" t="s">
        <v>144</v>
      </c>
      <c r="C10" s="82" t="s">
        <v>145</v>
      </c>
      <c r="D10" s="82" t="s">
        <v>146</v>
      </c>
      <c r="E10" s="82" t="s">
        <v>147</v>
      </c>
      <c r="F10" s="82" t="s">
        <v>148</v>
      </c>
      <c r="O10" s="78"/>
      <c r="P10" s="78"/>
      <c r="Q10" s="78"/>
      <c r="R10" s="78"/>
      <c r="S10" s="79"/>
      <c r="T10" s="78"/>
      <c r="U10" s="78"/>
      <c r="V10" s="78"/>
      <c r="W10" s="78"/>
      <c r="X10" s="78"/>
      <c r="Y10" s="79"/>
      <c r="Z10" s="79"/>
      <c r="AA10" s="79"/>
      <c r="AB10" s="79"/>
      <c r="AC10" s="79"/>
      <c r="AD10" s="79"/>
      <c r="AE10" s="79"/>
      <c r="AF10" s="79"/>
      <c r="AG10" s="79"/>
      <c r="AH10" s="78"/>
      <c r="AI10" s="79"/>
      <c r="AJ10" s="79"/>
      <c r="AK10" s="79"/>
      <c r="AL10" s="79"/>
      <c r="AM10" s="79"/>
      <c r="AN10" s="79"/>
      <c r="AO10" s="79"/>
      <c r="AP10" s="79"/>
      <c r="AQ10" s="79"/>
      <c r="AR10" s="79"/>
      <c r="AS10" s="78"/>
      <c r="AT10" s="79"/>
      <c r="AU10" s="79"/>
      <c r="AV10" s="79"/>
      <c r="AW10" s="79"/>
      <c r="AX10" s="79"/>
      <c r="AY10" s="79"/>
      <c r="AZ10" s="79"/>
      <c r="BA10" s="79"/>
      <c r="BB10" s="79"/>
      <c r="BC10" s="79"/>
      <c r="BD10" s="78"/>
      <c r="BE10" s="78"/>
      <c r="BF10" s="78"/>
      <c r="BG10" s="79"/>
      <c r="BH10" s="79"/>
      <c r="BI10" s="79"/>
      <c r="BJ10" s="79"/>
      <c r="BK10" s="79"/>
      <c r="BL10" s="79"/>
      <c r="BM10" s="79"/>
      <c r="BN10" s="79"/>
      <c r="BO10" s="78"/>
      <c r="BP10" s="79"/>
      <c r="BQ10" s="78"/>
      <c r="BR10" s="79"/>
      <c r="BS10" s="79"/>
      <c r="BT10" s="79"/>
      <c r="BU10" s="79"/>
      <c r="BV10" s="79"/>
      <c r="BW10" s="79"/>
      <c r="BX10" s="79"/>
      <c r="BY10" s="79"/>
      <c r="BZ10" s="78"/>
      <c r="CA10" s="79"/>
      <c r="CB10" s="78"/>
      <c r="CC10" s="79"/>
      <c r="CD10" s="79"/>
      <c r="CE10" s="79"/>
      <c r="CF10" s="79"/>
      <c r="CG10" s="79"/>
      <c r="CH10" s="79"/>
      <c r="CI10" s="79"/>
      <c r="CJ10" s="79"/>
      <c r="CK10" s="78"/>
      <c r="CL10" s="79"/>
      <c r="CM10" s="79"/>
      <c r="CN10" s="79"/>
      <c r="CO10" s="79"/>
      <c r="CP10" s="79"/>
      <c r="CQ10" s="79"/>
      <c r="CR10" s="79"/>
      <c r="CS10" s="79"/>
      <c r="CT10" s="79"/>
      <c r="CU10" s="79"/>
      <c r="CV10" s="78"/>
      <c r="CW10" s="79"/>
      <c r="CX10" s="79"/>
      <c r="CY10" s="79"/>
      <c r="CZ10" s="79"/>
      <c r="DA10" s="79"/>
      <c r="DB10" s="79"/>
      <c r="DC10" s="79"/>
      <c r="DD10" s="79"/>
      <c r="DE10" s="79"/>
      <c r="DF10" s="79"/>
      <c r="DG10" s="78"/>
      <c r="DH10" s="79"/>
      <c r="DI10" s="78"/>
      <c r="DJ10" s="78"/>
      <c r="DK10" s="79"/>
      <c r="DL10" s="79"/>
      <c r="DM10" s="79"/>
      <c r="DN10" s="79"/>
      <c r="DO10" s="79"/>
      <c r="DP10" s="79"/>
      <c r="DQ10" s="79"/>
      <c r="DR10" s="79"/>
      <c r="DS10" s="79"/>
      <c r="DT10" s="78"/>
      <c r="DU10" s="79"/>
      <c r="DV10" s="79"/>
      <c r="DW10" s="79"/>
      <c r="DX10" s="79"/>
      <c r="DY10" s="79"/>
      <c r="DZ10" s="79"/>
      <c r="EA10" s="79"/>
      <c r="EB10" s="79"/>
      <c r="EC10" s="79"/>
      <c r="ED10" s="79"/>
      <c r="EE10" s="78"/>
      <c r="EF10" s="79"/>
      <c r="EG10" s="79"/>
      <c r="EH10" s="79"/>
      <c r="EI10" s="79"/>
      <c r="EJ10" s="79"/>
      <c r="EK10" s="79"/>
      <c r="EL10" s="79"/>
      <c r="EM10" s="79"/>
      <c r="EN10" s="79"/>
      <c r="EO10" s="79"/>
      <c r="EP10" s="78"/>
    </row>
    <row r="11" spans="1:146" x14ac:dyDescent="0.15">
      <c r="A11" s="82" t="s">
        <v>52</v>
      </c>
      <c r="B11" s="83">
        <f>DATEVALUE($B$6-4&amp;"年1月1日")</f>
        <v>41640</v>
      </c>
      <c r="C11" s="83">
        <f>DATEVALUE($B$6-3&amp;"年1月1日")</f>
        <v>42005</v>
      </c>
      <c r="D11" s="83">
        <f>DATEVALUE($B$6-2&amp;"年1月1日")</f>
        <v>42370</v>
      </c>
      <c r="E11" s="83">
        <f>DATEVALUE($B$6-1&amp;"年1月1日")</f>
        <v>42736</v>
      </c>
      <c r="F11" s="83">
        <f>DATEVALUE($B$6&amp;"年1月1日")</f>
        <v>43101</v>
      </c>
      <c r="O11" s="78"/>
      <c r="P11" s="78"/>
      <c r="Q11" s="78"/>
      <c r="R11" s="78"/>
      <c r="S11" s="78"/>
      <c r="T11" s="78"/>
      <c r="U11" s="78"/>
      <c r="V11" s="78"/>
      <c r="W11" s="78"/>
      <c r="X11" s="78"/>
      <c r="Y11" s="78"/>
      <c r="Z11" s="78"/>
      <c r="AA11" s="78"/>
      <c r="AB11" s="78"/>
      <c r="AC11" s="78"/>
      <c r="AD11" s="78"/>
      <c r="AE11" s="78"/>
      <c r="AF11" s="78"/>
      <c r="AG11" s="78"/>
      <c r="AH11" s="78"/>
      <c r="AI11" s="78"/>
      <c r="AJ11" s="78"/>
      <c r="AK11" s="78"/>
      <c r="AL11" s="78"/>
      <c r="AM11" s="78"/>
      <c r="AN11" s="78"/>
      <c r="AO11" s="78"/>
      <c r="AP11" s="78"/>
      <c r="AQ11" s="78"/>
      <c r="AR11" s="78"/>
      <c r="AS11" s="78"/>
      <c r="AT11" s="78"/>
      <c r="AU11" s="79"/>
      <c r="AV11" s="78"/>
      <c r="AW11" s="78"/>
      <c r="AX11" s="78"/>
      <c r="AY11" s="78"/>
      <c r="AZ11" s="78"/>
      <c r="BA11" s="78"/>
      <c r="BB11" s="78"/>
      <c r="BC11" s="78"/>
      <c r="BD11" s="78"/>
      <c r="BE11" s="78"/>
      <c r="BF11" s="79"/>
      <c r="BG11" s="78"/>
      <c r="BH11" s="78"/>
      <c r="BI11" s="78"/>
      <c r="BJ11" s="78"/>
      <c r="BK11" s="78"/>
      <c r="BL11" s="78"/>
      <c r="BM11" s="78"/>
      <c r="BN11" s="78"/>
      <c r="BO11" s="78"/>
      <c r="BP11" s="78"/>
      <c r="BQ11" s="79"/>
      <c r="BR11" s="78"/>
      <c r="BS11" s="78"/>
      <c r="BT11" s="78"/>
      <c r="BU11" s="78"/>
      <c r="BV11" s="78"/>
      <c r="BW11" s="78"/>
      <c r="BX11" s="78"/>
      <c r="BY11" s="78"/>
      <c r="BZ11" s="78"/>
      <c r="CA11" s="78"/>
      <c r="CB11" s="79"/>
      <c r="CC11" s="78"/>
      <c r="CD11" s="78"/>
      <c r="CE11" s="78"/>
      <c r="CF11" s="78"/>
      <c r="CG11" s="78"/>
      <c r="CH11" s="78"/>
      <c r="CI11" s="78"/>
      <c r="CJ11" s="78"/>
      <c r="CK11" s="78"/>
      <c r="CL11" s="78"/>
      <c r="CM11" s="79"/>
      <c r="CN11" s="78"/>
      <c r="CO11" s="78"/>
      <c r="CP11" s="78"/>
      <c r="CQ11" s="78"/>
      <c r="CR11" s="78"/>
      <c r="CS11" s="78"/>
      <c r="CT11" s="78"/>
      <c r="CU11" s="78"/>
      <c r="CV11" s="78"/>
      <c r="CW11" s="78"/>
      <c r="CX11" s="78"/>
      <c r="CY11" s="78"/>
      <c r="CZ11" s="78"/>
      <c r="DA11" s="78"/>
      <c r="DB11" s="78"/>
      <c r="DC11" s="78"/>
      <c r="DD11" s="78"/>
      <c r="DE11" s="78"/>
      <c r="DF11" s="78"/>
      <c r="DG11" s="78"/>
      <c r="DH11" s="78"/>
      <c r="DI11" s="78"/>
      <c r="DJ11" s="78"/>
      <c r="DK11" s="78"/>
      <c r="DL11" s="78"/>
      <c r="DM11" s="78"/>
      <c r="DN11" s="78"/>
      <c r="DO11" s="78"/>
      <c r="DP11" s="78"/>
      <c r="DQ11" s="78"/>
      <c r="DR11" s="78"/>
      <c r="DS11" s="78"/>
      <c r="DT11" s="78"/>
      <c r="DU11" s="78"/>
      <c r="DV11" s="78"/>
      <c r="DW11" s="78"/>
      <c r="DX11" s="78"/>
      <c r="DY11" s="78"/>
      <c r="DZ11" s="78"/>
      <c r="EA11" s="78"/>
      <c r="EB11" s="78"/>
      <c r="EC11" s="78"/>
      <c r="ED11" s="78"/>
      <c r="EE11" s="78"/>
      <c r="EF11" s="78"/>
      <c r="EG11" s="78"/>
      <c r="EH11" s="78"/>
      <c r="EI11" s="78"/>
      <c r="EJ11" s="78"/>
      <c r="EK11" s="78"/>
      <c r="EL11" s="78"/>
      <c r="EM11" s="78"/>
      <c r="EN11" s="78"/>
      <c r="EO11" s="78"/>
      <c r="EP11" s="78"/>
    </row>
    <row r="12" spans="1:146" x14ac:dyDescent="0.15">
      <c r="O12" s="78"/>
      <c r="P12" s="78"/>
      <c r="Q12" s="78"/>
      <c r="R12" s="78"/>
      <c r="S12" s="78"/>
      <c r="T12" s="78"/>
      <c r="U12" s="78"/>
      <c r="V12" s="78"/>
      <c r="W12" s="78"/>
      <c r="X12" s="78"/>
      <c r="Y12" s="78"/>
      <c r="Z12" s="78"/>
      <c r="AA12" s="78"/>
      <c r="AB12" s="78"/>
      <c r="AC12" s="78"/>
      <c r="AD12" s="78"/>
      <c r="AE12" s="78"/>
      <c r="AF12" s="78"/>
      <c r="AG12" s="78"/>
      <c r="AH12" s="78"/>
      <c r="AI12" s="78"/>
      <c r="AJ12" s="78"/>
      <c r="AK12" s="78"/>
      <c r="AL12" s="78"/>
      <c r="AM12" s="78"/>
      <c r="AN12" s="78"/>
      <c r="AO12" s="78"/>
      <c r="AP12" s="78"/>
      <c r="AQ12" s="78"/>
      <c r="AR12" s="78"/>
      <c r="AS12" s="78"/>
      <c r="AT12" s="78"/>
      <c r="AU12" s="78"/>
      <c r="AV12" s="78"/>
      <c r="AW12" s="78"/>
      <c r="AX12" s="78"/>
      <c r="AY12" s="78"/>
      <c r="AZ12" s="78"/>
      <c r="BA12" s="78"/>
      <c r="BB12" s="78"/>
      <c r="BC12" s="78"/>
      <c r="BD12" s="78"/>
      <c r="BE12" s="78"/>
      <c r="BF12" s="78"/>
      <c r="BG12" s="78"/>
      <c r="BH12" s="78"/>
      <c r="BI12" s="78"/>
      <c r="BJ12" s="78"/>
      <c r="BK12" s="78"/>
      <c r="BL12" s="78"/>
      <c r="BM12" s="78"/>
      <c r="BN12" s="78"/>
      <c r="BO12" s="78"/>
      <c r="BP12" s="78"/>
      <c r="BQ12" s="78"/>
      <c r="BR12" s="78"/>
      <c r="BS12" s="78"/>
      <c r="BT12" s="78"/>
      <c r="BU12" s="78"/>
      <c r="BV12" s="78"/>
      <c r="BW12" s="78"/>
      <c r="BX12" s="78"/>
      <c r="BY12" s="78"/>
      <c r="BZ12" s="78"/>
      <c r="CA12" s="78"/>
      <c r="CB12" s="78"/>
      <c r="CC12" s="78"/>
      <c r="CD12" s="78"/>
      <c r="CE12" s="78"/>
      <c r="CF12" s="78"/>
      <c r="CG12" s="78"/>
      <c r="CH12" s="78"/>
      <c r="CI12" s="78"/>
      <c r="CJ12" s="78"/>
      <c r="CK12" s="78"/>
      <c r="CL12" s="78"/>
      <c r="CM12" s="78"/>
      <c r="CN12" s="78"/>
      <c r="CO12" s="78"/>
      <c r="CP12" s="78"/>
      <c r="CQ12" s="78"/>
      <c r="CR12" s="78"/>
      <c r="CS12" s="78"/>
      <c r="CT12" s="78"/>
      <c r="CU12" s="78"/>
      <c r="CV12" s="78"/>
      <c r="CW12" s="78"/>
      <c r="CX12" s="78"/>
      <c r="CY12" s="78"/>
      <c r="CZ12" s="78"/>
      <c r="DA12" s="78"/>
      <c r="DB12" s="78"/>
      <c r="DC12" s="78"/>
      <c r="DD12" s="78"/>
      <c r="DE12" s="78"/>
      <c r="DF12" s="78"/>
      <c r="DG12" s="78"/>
      <c r="DH12" s="78"/>
      <c r="DI12" s="78"/>
      <c r="DJ12" s="78"/>
      <c r="DK12" s="78"/>
      <c r="DL12" s="78"/>
      <c r="DM12" s="78"/>
      <c r="DN12" s="78"/>
      <c r="DO12" s="78"/>
      <c r="DP12" s="78"/>
      <c r="DQ12" s="78"/>
      <c r="DR12" s="78"/>
      <c r="DS12" s="78"/>
      <c r="DT12" s="78"/>
      <c r="DU12" s="78"/>
      <c r="DV12" s="78"/>
      <c r="DW12" s="78"/>
      <c r="DX12" s="78"/>
      <c r="DY12" s="78"/>
      <c r="DZ12" s="78"/>
      <c r="EA12" s="78"/>
      <c r="EB12" s="78"/>
      <c r="EC12" s="78"/>
      <c r="ED12" s="78"/>
      <c r="EE12" s="78"/>
      <c r="EF12" s="78"/>
      <c r="EG12" s="78"/>
      <c r="EH12" s="78"/>
      <c r="EI12" s="78"/>
      <c r="EJ12" s="78"/>
      <c r="EK12" s="78"/>
      <c r="EL12" s="78"/>
      <c r="EM12" s="78"/>
      <c r="EN12" s="78"/>
      <c r="EO12" s="78"/>
      <c r="EP12" s="78"/>
    </row>
    <row r="13" spans="1:146" x14ac:dyDescent="0.15">
      <c r="O13" s="78"/>
      <c r="P13" s="78"/>
      <c r="Q13" s="78"/>
      <c r="R13" s="78"/>
      <c r="S13" s="78"/>
      <c r="T13" s="78"/>
      <c r="U13" s="78"/>
      <c r="V13" s="78"/>
      <c r="W13" s="78"/>
      <c r="X13" s="78"/>
      <c r="Y13" s="78"/>
      <c r="Z13" s="78"/>
      <c r="AA13" s="78"/>
      <c r="AB13" s="78"/>
      <c r="AC13" s="78"/>
      <c r="AD13" s="78"/>
      <c r="AE13" s="78"/>
      <c r="AF13" s="78"/>
      <c r="AG13" s="78"/>
      <c r="AH13" s="78"/>
      <c r="AI13" s="78"/>
      <c r="AJ13" s="78"/>
      <c r="AK13" s="78"/>
      <c r="AL13" s="78"/>
      <c r="AM13" s="78"/>
      <c r="AN13" s="78"/>
      <c r="AO13" s="78"/>
      <c r="AP13" s="78"/>
      <c r="AQ13" s="78"/>
      <c r="AR13" s="78"/>
      <c r="AS13" s="78"/>
      <c r="AT13" s="78"/>
      <c r="AU13" s="78"/>
      <c r="AV13" s="78"/>
      <c r="AW13" s="78"/>
      <c r="AX13" s="78"/>
      <c r="AY13" s="78"/>
      <c r="AZ13" s="78"/>
      <c r="BA13" s="78"/>
      <c r="BB13" s="78"/>
      <c r="BC13" s="78"/>
      <c r="BD13" s="78"/>
      <c r="BE13" s="78"/>
      <c r="BF13" s="78"/>
      <c r="BG13" s="78"/>
      <c r="BH13" s="78"/>
      <c r="BI13" s="78"/>
      <c r="BJ13" s="78"/>
      <c r="BK13" s="78"/>
      <c r="BL13" s="78"/>
      <c r="BM13" s="78"/>
      <c r="BN13" s="78"/>
      <c r="BO13" s="78"/>
      <c r="BP13" s="78"/>
      <c r="BQ13" s="78"/>
      <c r="BR13" s="78"/>
      <c r="BS13" s="78"/>
      <c r="BT13" s="78"/>
      <c r="BU13" s="78"/>
      <c r="BV13" s="78"/>
      <c r="BW13" s="78"/>
      <c r="BX13" s="78"/>
      <c r="BY13" s="78"/>
      <c r="BZ13" s="78"/>
      <c r="CA13" s="78"/>
      <c r="CB13" s="78"/>
      <c r="CC13" s="78"/>
      <c r="CD13" s="78"/>
      <c r="CE13" s="78"/>
      <c r="CF13" s="78"/>
      <c r="CG13" s="78"/>
      <c r="CH13" s="78"/>
      <c r="CI13" s="78"/>
      <c r="CJ13" s="78"/>
      <c r="CK13" s="78"/>
      <c r="CL13" s="78"/>
      <c r="CM13" s="78"/>
      <c r="CN13" s="78"/>
      <c r="CO13" s="78"/>
      <c r="CP13" s="78"/>
      <c r="CQ13" s="78"/>
      <c r="CR13" s="78"/>
      <c r="CS13" s="78"/>
      <c r="CT13" s="78"/>
      <c r="CU13" s="78"/>
      <c r="CV13" s="78"/>
      <c r="CW13" s="78"/>
      <c r="CX13" s="78"/>
      <c r="CY13" s="78"/>
      <c r="CZ13" s="78"/>
      <c r="DA13" s="78"/>
      <c r="DB13" s="78"/>
      <c r="DC13" s="78"/>
      <c r="DD13" s="78"/>
      <c r="DE13" s="78"/>
      <c r="DF13" s="78"/>
      <c r="DG13" s="78"/>
      <c r="DH13" s="78"/>
      <c r="DI13" s="78"/>
      <c r="DJ13" s="78"/>
      <c r="DK13" s="78"/>
      <c r="DL13" s="78"/>
      <c r="DM13" s="78"/>
      <c r="DN13" s="78"/>
      <c r="DO13" s="78"/>
      <c r="DP13" s="78"/>
      <c r="DQ13" s="78"/>
      <c r="DR13" s="78"/>
      <c r="DS13" s="78"/>
      <c r="DT13" s="78"/>
      <c r="DU13" s="78"/>
      <c r="DV13" s="78"/>
      <c r="DW13" s="78"/>
      <c r="DX13" s="78"/>
      <c r="DY13" s="78"/>
      <c r="DZ13" s="78"/>
      <c r="EA13" s="78"/>
      <c r="EB13" s="78"/>
      <c r="EC13" s="78"/>
      <c r="ED13" s="78"/>
      <c r="EE13" s="78"/>
      <c r="EF13" s="78"/>
      <c r="EG13" s="78"/>
      <c r="EH13" s="78"/>
      <c r="EI13" s="78"/>
      <c r="EJ13" s="78"/>
      <c r="EK13" s="78"/>
      <c r="EL13" s="78"/>
      <c r="EM13" s="78"/>
      <c r="EN13" s="78"/>
      <c r="EO13" s="78"/>
      <c r="EP13" s="78"/>
    </row>
    <row r="14" spans="1:146" x14ac:dyDescent="0.15">
      <c r="O14" s="78"/>
      <c r="P14" s="78"/>
      <c r="Q14" s="78"/>
      <c r="R14" s="78"/>
      <c r="S14" s="78"/>
      <c r="T14" s="78"/>
      <c r="U14" s="78"/>
      <c r="V14" s="78"/>
      <c r="W14" s="78"/>
      <c r="X14" s="78"/>
      <c r="Y14" s="78"/>
      <c r="Z14" s="78"/>
      <c r="AA14" s="78"/>
      <c r="AB14" s="78"/>
      <c r="AC14" s="78"/>
      <c r="AD14" s="78"/>
      <c r="AE14" s="78"/>
      <c r="AF14" s="78"/>
      <c r="AG14" s="78"/>
      <c r="AH14" s="78"/>
      <c r="AI14" s="78"/>
      <c r="AJ14" s="78"/>
      <c r="AK14" s="78"/>
      <c r="AL14" s="78"/>
      <c r="AM14" s="78"/>
      <c r="AN14" s="78"/>
      <c r="AO14" s="78"/>
      <c r="AP14" s="78"/>
      <c r="AQ14" s="78"/>
      <c r="AR14" s="78"/>
      <c r="AS14" s="78"/>
      <c r="AT14" s="78"/>
      <c r="AU14" s="78"/>
      <c r="AV14" s="78"/>
      <c r="AW14" s="78"/>
      <c r="AX14" s="78"/>
      <c r="AY14" s="78"/>
      <c r="AZ14" s="78"/>
      <c r="BA14" s="78"/>
      <c r="BB14" s="78"/>
      <c r="BC14" s="78"/>
      <c r="BD14" s="78"/>
      <c r="BE14" s="78"/>
      <c r="BF14" s="78"/>
      <c r="BG14" s="78"/>
      <c r="BH14" s="78"/>
      <c r="BI14" s="78"/>
      <c r="BJ14" s="78"/>
      <c r="BK14" s="78"/>
      <c r="BL14" s="78"/>
      <c r="BM14" s="78"/>
      <c r="BN14" s="78"/>
      <c r="BO14" s="78"/>
      <c r="BP14" s="78"/>
      <c r="BQ14" s="78"/>
      <c r="BR14" s="78"/>
      <c r="BS14" s="78"/>
      <c r="BT14" s="78"/>
      <c r="BU14" s="78"/>
      <c r="BV14" s="78"/>
      <c r="BW14" s="78"/>
      <c r="BX14" s="78"/>
      <c r="BY14" s="78"/>
      <c r="BZ14" s="78"/>
      <c r="CA14" s="78"/>
      <c r="CB14" s="78"/>
      <c r="CC14" s="78"/>
      <c r="CD14" s="78"/>
      <c r="CE14" s="78"/>
      <c r="CF14" s="78"/>
      <c r="CG14" s="78"/>
      <c r="CH14" s="78"/>
      <c r="CI14" s="78"/>
      <c r="CJ14" s="78"/>
      <c r="CK14" s="78"/>
      <c r="CL14" s="78"/>
      <c r="CM14" s="78"/>
      <c r="CN14" s="78"/>
      <c r="CO14" s="78"/>
      <c r="CP14" s="78"/>
      <c r="CQ14" s="78"/>
      <c r="CR14" s="78"/>
      <c r="CS14" s="78"/>
      <c r="CT14" s="78"/>
      <c r="CU14" s="78"/>
      <c r="CV14" s="78"/>
      <c r="CW14" s="78"/>
      <c r="CX14" s="78"/>
      <c r="CY14" s="78"/>
      <c r="CZ14" s="78"/>
      <c r="DA14" s="78"/>
      <c r="DB14" s="78"/>
      <c r="DC14" s="78"/>
      <c r="DD14" s="78"/>
      <c r="DE14" s="78"/>
      <c r="DF14" s="78"/>
      <c r="DG14" s="78"/>
      <c r="DH14" s="78"/>
      <c r="DI14" s="78"/>
      <c r="DJ14" s="78"/>
      <c r="DK14" s="78"/>
      <c r="DL14" s="78"/>
      <c r="DM14" s="78"/>
      <c r="DN14" s="78"/>
      <c r="DO14" s="78"/>
      <c r="DP14" s="78"/>
      <c r="DQ14" s="78"/>
      <c r="DR14" s="78"/>
      <c r="DS14" s="78"/>
      <c r="DT14" s="78"/>
      <c r="DU14" s="78"/>
      <c r="DV14" s="78"/>
      <c r="DW14" s="78"/>
      <c r="DX14" s="78"/>
      <c r="DY14" s="78"/>
      <c r="DZ14" s="78"/>
      <c r="EA14" s="78"/>
      <c r="EB14" s="78"/>
      <c r="EC14" s="78"/>
      <c r="ED14" s="78"/>
      <c r="EE14" s="78"/>
      <c r="EF14" s="78"/>
      <c r="EG14" s="78"/>
      <c r="EH14" s="78"/>
      <c r="EI14" s="78"/>
      <c r="EJ14" s="78"/>
      <c r="EK14" s="78"/>
      <c r="EL14" s="78"/>
      <c r="EM14" s="78"/>
      <c r="EN14" s="78"/>
      <c r="EO14" s="78"/>
      <c r="EP14" s="78"/>
    </row>
    <row r="15" spans="1:146" x14ac:dyDescent="0.15">
      <c r="O15" s="78"/>
      <c r="P15" s="78"/>
      <c r="Q15" s="78"/>
      <c r="R15" s="78"/>
      <c r="S15" s="78"/>
      <c r="T15" s="78"/>
      <c r="U15" s="78"/>
      <c r="V15" s="78"/>
      <c r="W15" s="78"/>
      <c r="X15" s="78"/>
      <c r="Y15" s="78"/>
      <c r="Z15" s="78"/>
      <c r="AA15" s="78"/>
      <c r="AB15" s="78"/>
      <c r="AC15" s="78"/>
      <c r="AD15" s="78"/>
      <c r="AE15" s="78"/>
      <c r="AF15" s="78"/>
      <c r="AG15" s="78"/>
      <c r="AH15" s="78"/>
      <c r="AI15" s="78"/>
      <c r="AJ15" s="78"/>
      <c r="AK15" s="78"/>
      <c r="AL15" s="78"/>
      <c r="AM15" s="78"/>
      <c r="AN15" s="78"/>
      <c r="AO15" s="78"/>
      <c r="AP15" s="78"/>
      <c r="AQ15" s="78"/>
      <c r="AR15" s="78"/>
      <c r="AS15" s="78"/>
      <c r="AT15" s="78"/>
      <c r="AU15" s="78"/>
      <c r="AV15" s="78"/>
      <c r="AW15" s="78"/>
      <c r="AX15" s="78"/>
      <c r="AY15" s="78"/>
      <c r="AZ15" s="78"/>
      <c r="BA15" s="78"/>
      <c r="BB15" s="78"/>
      <c r="BC15" s="78"/>
      <c r="BD15" s="78"/>
      <c r="BE15" s="78"/>
      <c r="BF15" s="78"/>
      <c r="BG15" s="78"/>
      <c r="BH15" s="78"/>
      <c r="BI15" s="78"/>
      <c r="BJ15" s="78"/>
      <c r="BK15" s="78"/>
      <c r="BL15" s="78"/>
      <c r="BM15" s="78"/>
      <c r="BN15" s="78"/>
      <c r="BO15" s="78"/>
      <c r="BP15" s="78"/>
      <c r="BQ15" s="78"/>
      <c r="BR15" s="78"/>
      <c r="BS15" s="78"/>
      <c r="BT15" s="78"/>
      <c r="BU15" s="78"/>
      <c r="BV15" s="78"/>
      <c r="BW15" s="78"/>
      <c r="BX15" s="78"/>
      <c r="BY15" s="78"/>
      <c r="BZ15" s="78"/>
      <c r="CA15" s="78"/>
      <c r="CB15" s="78"/>
      <c r="CC15" s="78"/>
      <c r="CD15" s="78"/>
      <c r="CE15" s="78"/>
      <c r="CF15" s="78"/>
      <c r="CG15" s="78"/>
      <c r="CH15" s="78"/>
      <c r="CI15" s="78"/>
      <c r="CJ15" s="78"/>
      <c r="CK15" s="78"/>
      <c r="CL15" s="78"/>
      <c r="CM15" s="78"/>
      <c r="CN15" s="78"/>
      <c r="CO15" s="78"/>
      <c r="CP15" s="78"/>
      <c r="CQ15" s="78"/>
      <c r="CR15" s="78"/>
      <c r="CS15" s="78"/>
      <c r="CT15" s="78"/>
      <c r="CU15" s="78"/>
      <c r="CV15" s="78"/>
      <c r="CW15" s="78"/>
      <c r="CX15" s="78"/>
      <c r="CY15" s="78"/>
      <c r="CZ15" s="78"/>
      <c r="DA15" s="78"/>
      <c r="DB15" s="78"/>
      <c r="DC15" s="78"/>
      <c r="DD15" s="78"/>
      <c r="DE15" s="78"/>
      <c r="DF15" s="78"/>
      <c r="DG15" s="78"/>
      <c r="DH15" s="78"/>
      <c r="DI15" s="78"/>
      <c r="DJ15" s="78"/>
      <c r="DK15" s="78"/>
      <c r="DL15" s="78"/>
      <c r="DM15" s="78"/>
      <c r="DN15" s="78"/>
      <c r="DO15" s="78"/>
      <c r="DP15" s="78"/>
      <c r="DQ15" s="78"/>
      <c r="DR15" s="78"/>
      <c r="DS15" s="78"/>
      <c r="DT15" s="78"/>
      <c r="DU15" s="78"/>
      <c r="DV15" s="78"/>
      <c r="DW15" s="78"/>
      <c r="DX15" s="78"/>
      <c r="DY15" s="78"/>
      <c r="DZ15" s="78"/>
      <c r="EA15" s="78"/>
      <c r="EB15" s="78"/>
      <c r="EC15" s="78"/>
      <c r="ED15" s="78"/>
      <c r="EE15" s="78"/>
      <c r="EF15" s="78"/>
      <c r="EG15" s="78"/>
      <c r="EH15" s="78"/>
      <c r="EI15" s="78"/>
      <c r="EJ15" s="78"/>
      <c r="EK15" s="78"/>
      <c r="EL15" s="78"/>
      <c r="EM15" s="78"/>
      <c r="EN15" s="78"/>
      <c r="EO15" s="78"/>
      <c r="EP15" s="78"/>
    </row>
    <row r="16" spans="1:146" x14ac:dyDescent="0.15">
      <c r="O16" s="78"/>
      <c r="P16" s="78"/>
      <c r="Q16" s="78"/>
      <c r="R16" s="78"/>
      <c r="S16" s="78"/>
      <c r="T16" s="78"/>
      <c r="U16" s="78"/>
      <c r="V16" s="78"/>
      <c r="W16" s="78"/>
      <c r="X16" s="78"/>
      <c r="Y16" s="78"/>
      <c r="Z16" s="78"/>
      <c r="AA16" s="78"/>
      <c r="AB16" s="78"/>
      <c r="AC16" s="78"/>
      <c r="AD16" s="78"/>
      <c r="AE16" s="78"/>
      <c r="AF16" s="78"/>
      <c r="AG16" s="78"/>
      <c r="AH16" s="78"/>
      <c r="AI16" s="78"/>
      <c r="AJ16" s="78"/>
      <c r="AK16" s="78"/>
      <c r="AL16" s="78"/>
      <c r="AM16" s="78"/>
      <c r="AN16" s="78"/>
      <c r="AO16" s="78"/>
      <c r="AP16" s="78"/>
      <c r="AQ16" s="78"/>
      <c r="AR16" s="78"/>
      <c r="AS16" s="78"/>
      <c r="AT16" s="78"/>
      <c r="AU16" s="78"/>
      <c r="AV16" s="78"/>
      <c r="AW16" s="78"/>
      <c r="AX16" s="78"/>
      <c r="AY16" s="78"/>
      <c r="AZ16" s="78"/>
      <c r="BA16" s="78"/>
      <c r="BB16" s="78"/>
      <c r="BC16" s="78"/>
      <c r="BD16" s="78"/>
      <c r="BE16" s="78"/>
      <c r="BF16" s="78"/>
      <c r="BG16" s="78"/>
      <c r="BH16" s="78"/>
      <c r="BI16" s="78"/>
      <c r="BJ16" s="78"/>
      <c r="BK16" s="78"/>
      <c r="BL16" s="78"/>
      <c r="BM16" s="78"/>
      <c r="BN16" s="78"/>
      <c r="BO16" s="78"/>
      <c r="BP16" s="78"/>
      <c r="BQ16" s="78"/>
      <c r="BR16" s="78"/>
      <c r="BS16" s="78"/>
      <c r="BT16" s="78"/>
      <c r="BU16" s="78"/>
      <c r="BV16" s="78"/>
      <c r="BW16" s="78"/>
      <c r="BX16" s="78"/>
      <c r="BY16" s="78"/>
      <c r="BZ16" s="78"/>
      <c r="CA16" s="78"/>
      <c r="CB16" s="78"/>
      <c r="CC16" s="78"/>
      <c r="CD16" s="78"/>
      <c r="CE16" s="78"/>
      <c r="CF16" s="78"/>
      <c r="CG16" s="78"/>
      <c r="CH16" s="78"/>
      <c r="CI16" s="78"/>
      <c r="CJ16" s="78"/>
      <c r="CK16" s="78"/>
      <c r="CL16" s="78"/>
      <c r="CM16" s="78"/>
      <c r="CN16" s="78"/>
      <c r="CO16" s="78"/>
      <c r="CP16" s="78"/>
      <c r="CQ16" s="78"/>
      <c r="CR16" s="78"/>
      <c r="CS16" s="78"/>
      <c r="CT16" s="78"/>
      <c r="CU16" s="78"/>
      <c r="CV16" s="78"/>
      <c r="CW16" s="78"/>
      <c r="CX16" s="78"/>
      <c r="CY16" s="78"/>
      <c r="CZ16" s="78"/>
      <c r="DA16" s="78"/>
      <c r="DB16" s="78"/>
      <c r="DC16" s="78"/>
      <c r="DD16" s="78"/>
      <c r="DE16" s="78"/>
      <c r="DF16" s="78"/>
      <c r="DG16" s="78"/>
      <c r="DH16" s="78"/>
      <c r="DI16" s="78"/>
      <c r="DJ16" s="78"/>
      <c r="DK16" s="78"/>
      <c r="DL16" s="78"/>
      <c r="DM16" s="78"/>
      <c r="DN16" s="78"/>
      <c r="DO16" s="78"/>
      <c r="DP16" s="78"/>
      <c r="DQ16" s="78"/>
      <c r="DR16" s="78"/>
      <c r="DS16" s="78"/>
      <c r="DT16" s="78"/>
      <c r="DU16" s="78"/>
      <c r="DV16" s="78"/>
      <c r="DW16" s="78"/>
      <c r="DX16" s="78"/>
      <c r="DY16" s="78"/>
      <c r="DZ16" s="78"/>
      <c r="EA16" s="78"/>
      <c r="EB16" s="78"/>
      <c r="EC16" s="78"/>
      <c r="ED16" s="78"/>
      <c r="EE16" s="78"/>
      <c r="EF16" s="78"/>
      <c r="EG16" s="78"/>
      <c r="EH16" s="78"/>
      <c r="EI16" s="78"/>
      <c r="EJ16" s="78"/>
      <c r="EK16" s="78"/>
      <c r="EL16" s="78"/>
      <c r="EM16" s="78"/>
      <c r="EN16" s="78"/>
      <c r="EO16" s="78"/>
      <c r="EP16" s="78"/>
    </row>
    <row r="17" spans="15:146" x14ac:dyDescent="0.15">
      <c r="O17" s="78"/>
      <c r="P17" s="78"/>
      <c r="Q17" s="78"/>
      <c r="R17" s="78"/>
      <c r="S17" s="78"/>
      <c r="T17" s="78"/>
      <c r="U17" s="78"/>
      <c r="V17" s="78"/>
      <c r="W17" s="78"/>
      <c r="X17" s="78"/>
      <c r="Y17" s="78"/>
      <c r="Z17" s="78"/>
      <c r="AA17" s="78"/>
      <c r="AB17" s="78"/>
      <c r="AC17" s="78"/>
      <c r="AD17" s="78"/>
      <c r="AE17" s="78"/>
      <c r="AF17" s="78"/>
      <c r="AG17" s="78"/>
      <c r="AH17" s="78"/>
      <c r="AI17" s="78"/>
      <c r="AJ17" s="78"/>
      <c r="AK17" s="78"/>
      <c r="AL17" s="78"/>
      <c r="AM17" s="78"/>
      <c r="AN17" s="78"/>
      <c r="AO17" s="78"/>
      <c r="AP17" s="78"/>
      <c r="AQ17" s="78"/>
      <c r="AR17" s="78"/>
      <c r="AS17" s="78"/>
      <c r="AT17" s="78"/>
      <c r="AU17" s="78"/>
      <c r="AV17" s="78"/>
      <c r="AW17" s="78"/>
      <c r="AX17" s="78"/>
      <c r="AY17" s="78"/>
      <c r="AZ17" s="78"/>
      <c r="BA17" s="78"/>
      <c r="BB17" s="78"/>
      <c r="BC17" s="78"/>
      <c r="BD17" s="78"/>
      <c r="BE17" s="78"/>
      <c r="BF17" s="78"/>
      <c r="BG17" s="78"/>
      <c r="BH17" s="78"/>
      <c r="BI17" s="78"/>
      <c r="BJ17" s="78"/>
      <c r="BK17" s="78"/>
      <c r="BL17" s="78"/>
      <c r="BM17" s="78"/>
      <c r="BN17" s="78"/>
      <c r="BO17" s="78"/>
      <c r="BP17" s="78"/>
      <c r="BQ17" s="78"/>
      <c r="BR17" s="78"/>
      <c r="BS17" s="78"/>
      <c r="BT17" s="78"/>
      <c r="BU17" s="78"/>
      <c r="BV17" s="78"/>
      <c r="BW17" s="78"/>
      <c r="BX17" s="78"/>
      <c r="BY17" s="78"/>
      <c r="BZ17" s="78"/>
      <c r="CA17" s="78"/>
      <c r="CB17" s="78"/>
      <c r="CC17" s="78"/>
      <c r="CD17" s="78"/>
      <c r="CE17" s="78"/>
      <c r="CF17" s="78"/>
      <c r="CG17" s="78"/>
      <c r="CH17" s="78"/>
      <c r="CI17" s="78"/>
      <c r="CJ17" s="78"/>
      <c r="CK17" s="78"/>
      <c r="CL17" s="78"/>
      <c r="CM17" s="78"/>
      <c r="CN17" s="78"/>
      <c r="CO17" s="78"/>
      <c r="CP17" s="78"/>
      <c r="CQ17" s="78"/>
      <c r="CR17" s="78"/>
      <c r="CS17" s="78"/>
      <c r="CT17" s="78"/>
      <c r="CU17" s="78"/>
      <c r="CV17" s="78"/>
      <c r="CW17" s="78"/>
      <c r="CX17" s="78"/>
      <c r="CY17" s="78"/>
      <c r="CZ17" s="78"/>
      <c r="DA17" s="78"/>
      <c r="DB17" s="78"/>
      <c r="DC17" s="78"/>
      <c r="DD17" s="78"/>
      <c r="DE17" s="78"/>
      <c r="DF17" s="78"/>
      <c r="DG17" s="78"/>
      <c r="DH17" s="78"/>
      <c r="DI17" s="78"/>
      <c r="DJ17" s="78"/>
      <c r="DK17" s="78"/>
      <c r="DL17" s="78"/>
      <c r="DM17" s="78"/>
      <c r="DN17" s="78"/>
      <c r="DO17" s="78"/>
      <c r="DP17" s="78"/>
      <c r="DQ17" s="78"/>
      <c r="DR17" s="78"/>
      <c r="DS17" s="78"/>
      <c r="DT17" s="78"/>
      <c r="DU17" s="78"/>
      <c r="DV17" s="78"/>
      <c r="DW17" s="78"/>
      <c r="DX17" s="78"/>
      <c r="DY17" s="78"/>
      <c r="DZ17" s="78"/>
      <c r="EA17" s="78"/>
      <c r="EB17" s="78"/>
      <c r="EC17" s="78"/>
      <c r="ED17" s="78"/>
      <c r="EE17" s="78"/>
      <c r="EF17" s="78"/>
      <c r="EG17" s="78"/>
      <c r="EH17" s="78"/>
      <c r="EI17" s="78"/>
      <c r="EJ17" s="78"/>
      <c r="EK17" s="78"/>
      <c r="EL17" s="78"/>
      <c r="EM17" s="78"/>
      <c r="EN17" s="78"/>
      <c r="EO17" s="78"/>
      <c r="EP17" s="78"/>
    </row>
    <row r="18" spans="15:146" x14ac:dyDescent="0.15">
      <c r="O18" s="78"/>
      <c r="P18" s="78"/>
      <c r="Q18" s="78"/>
      <c r="R18" s="78"/>
      <c r="S18" s="78"/>
      <c r="T18" s="78"/>
      <c r="U18" s="78"/>
      <c r="V18" s="78"/>
      <c r="W18" s="78"/>
      <c r="X18" s="78"/>
      <c r="Y18" s="78"/>
      <c r="Z18" s="78"/>
      <c r="AA18" s="78"/>
      <c r="AB18" s="78"/>
      <c r="AC18" s="78"/>
      <c r="AD18" s="78"/>
      <c r="AE18" s="78"/>
      <c r="AF18" s="78"/>
      <c r="AG18" s="78"/>
      <c r="AH18" s="78"/>
      <c r="AI18" s="78"/>
      <c r="AJ18" s="78"/>
      <c r="AK18" s="78"/>
      <c r="AL18" s="78"/>
      <c r="AM18" s="78"/>
      <c r="AN18" s="78"/>
      <c r="AO18" s="78"/>
      <c r="AP18" s="78"/>
      <c r="AQ18" s="78"/>
      <c r="AR18" s="78"/>
      <c r="AS18" s="78"/>
      <c r="AT18" s="78"/>
      <c r="AU18" s="78"/>
      <c r="AV18" s="78"/>
      <c r="AW18" s="78"/>
      <c r="AX18" s="78"/>
      <c r="AY18" s="78"/>
      <c r="AZ18" s="78"/>
      <c r="BA18" s="78"/>
      <c r="BB18" s="78"/>
      <c r="BC18" s="78"/>
      <c r="BD18" s="78"/>
      <c r="BE18" s="78"/>
      <c r="BF18" s="78"/>
      <c r="BG18" s="78"/>
      <c r="BH18" s="78"/>
      <c r="BI18" s="78"/>
      <c r="BJ18" s="78"/>
      <c r="BK18" s="78"/>
      <c r="BL18" s="78"/>
      <c r="BM18" s="78"/>
      <c r="BN18" s="78"/>
      <c r="BO18" s="78"/>
      <c r="BP18" s="78"/>
      <c r="BQ18" s="78"/>
      <c r="BR18" s="78"/>
      <c r="BS18" s="78"/>
      <c r="BT18" s="78"/>
      <c r="BU18" s="78"/>
      <c r="BV18" s="78"/>
      <c r="BW18" s="78"/>
      <c r="BX18" s="78"/>
      <c r="BY18" s="78"/>
      <c r="BZ18" s="78"/>
      <c r="CA18" s="78"/>
      <c r="CB18" s="78"/>
      <c r="CC18" s="78"/>
      <c r="CD18" s="78"/>
      <c r="CE18" s="78"/>
      <c r="CF18" s="78"/>
      <c r="CG18" s="78"/>
      <c r="CH18" s="78"/>
      <c r="CI18" s="78"/>
      <c r="CJ18" s="78"/>
      <c r="CK18" s="78"/>
      <c r="CL18" s="78"/>
      <c r="CM18" s="78"/>
      <c r="CN18" s="78"/>
      <c r="CO18" s="78"/>
      <c r="CP18" s="78"/>
      <c r="CQ18" s="78"/>
      <c r="CR18" s="78"/>
      <c r="CS18" s="78"/>
      <c r="CT18" s="78"/>
      <c r="CU18" s="78"/>
      <c r="CV18" s="78"/>
      <c r="CW18" s="78"/>
      <c r="CX18" s="78"/>
      <c r="CY18" s="78"/>
      <c r="CZ18" s="78"/>
      <c r="DA18" s="78"/>
      <c r="DB18" s="78"/>
      <c r="DC18" s="78"/>
      <c r="DD18" s="78"/>
      <c r="DE18" s="78"/>
      <c r="DF18" s="78"/>
      <c r="DG18" s="78"/>
      <c r="DH18" s="78"/>
      <c r="DI18" s="78"/>
      <c r="DJ18" s="78"/>
      <c r="DK18" s="78"/>
      <c r="DL18" s="78"/>
      <c r="DM18" s="78"/>
      <c r="DN18" s="78"/>
      <c r="DO18" s="78"/>
      <c r="DP18" s="78"/>
      <c r="DQ18" s="78"/>
      <c r="DR18" s="78"/>
      <c r="DS18" s="78"/>
      <c r="DT18" s="78"/>
      <c r="DU18" s="78"/>
      <c r="DV18" s="78"/>
      <c r="DW18" s="78"/>
      <c r="DX18" s="78"/>
      <c r="DY18" s="78"/>
      <c r="DZ18" s="78"/>
      <c r="EA18" s="78"/>
      <c r="EB18" s="78"/>
      <c r="EC18" s="78"/>
      <c r="ED18" s="78"/>
      <c r="EE18" s="78"/>
      <c r="EF18" s="78"/>
      <c r="EG18" s="78"/>
      <c r="EH18" s="78"/>
      <c r="EI18" s="78"/>
      <c r="EJ18" s="78"/>
      <c r="EK18" s="78"/>
      <c r="EL18" s="78"/>
      <c r="EM18" s="78"/>
      <c r="EN18" s="78"/>
      <c r="EO18" s="78"/>
      <c r="EP18" s="78"/>
    </row>
    <row r="19" spans="15:146" x14ac:dyDescent="0.15">
      <c r="O19" s="78"/>
      <c r="P19" s="78"/>
      <c r="Q19" s="78"/>
      <c r="R19" s="78"/>
      <c r="S19" s="78"/>
      <c r="T19" s="78"/>
      <c r="U19" s="78"/>
      <c r="V19" s="78"/>
      <c r="W19" s="78"/>
      <c r="X19" s="78"/>
      <c r="Y19" s="78"/>
      <c r="Z19" s="78"/>
      <c r="AA19" s="78"/>
      <c r="AB19" s="78"/>
      <c r="AC19" s="78"/>
      <c r="AD19" s="78"/>
      <c r="AE19" s="78"/>
      <c r="AF19" s="78"/>
      <c r="AG19" s="78"/>
      <c r="AH19" s="78"/>
      <c r="AI19" s="78"/>
      <c r="AJ19" s="78"/>
      <c r="AK19" s="78"/>
      <c r="AL19" s="78"/>
      <c r="AM19" s="78"/>
      <c r="AN19" s="78"/>
      <c r="AO19" s="78"/>
      <c r="AP19" s="78"/>
      <c r="AQ19" s="78"/>
      <c r="AR19" s="78"/>
      <c r="AS19" s="78"/>
      <c r="AT19" s="78"/>
      <c r="AU19" s="78"/>
      <c r="AV19" s="78"/>
      <c r="AW19" s="78"/>
      <c r="AX19" s="78"/>
      <c r="AY19" s="78"/>
      <c r="AZ19" s="78"/>
      <c r="BA19" s="78"/>
      <c r="BB19" s="78"/>
      <c r="BC19" s="78"/>
      <c r="BD19" s="78"/>
      <c r="BE19" s="78"/>
      <c r="BF19" s="78"/>
      <c r="BG19" s="78"/>
      <c r="BH19" s="78"/>
      <c r="BI19" s="78"/>
      <c r="BJ19" s="78"/>
      <c r="BK19" s="78"/>
      <c r="BL19" s="78"/>
      <c r="BM19" s="78"/>
      <c r="BN19" s="78"/>
      <c r="BO19" s="78"/>
      <c r="BP19" s="78"/>
      <c r="BQ19" s="78"/>
      <c r="BR19" s="78"/>
      <c r="BS19" s="78"/>
      <c r="BT19" s="78"/>
      <c r="BU19" s="78"/>
      <c r="BV19" s="78"/>
      <c r="BW19" s="78"/>
      <c r="BX19" s="78"/>
      <c r="BY19" s="78"/>
      <c r="BZ19" s="78"/>
      <c r="CA19" s="78"/>
      <c r="CB19" s="78"/>
      <c r="CC19" s="78"/>
      <c r="CD19" s="78"/>
      <c r="CE19" s="78"/>
      <c r="CF19" s="78"/>
      <c r="CG19" s="78"/>
      <c r="CH19" s="78"/>
      <c r="CI19" s="78"/>
      <c r="CJ19" s="78"/>
      <c r="CK19" s="78"/>
      <c r="CL19" s="78"/>
      <c r="CM19" s="78"/>
      <c r="CN19" s="78"/>
      <c r="CO19" s="78"/>
      <c r="CP19" s="78"/>
      <c r="CQ19" s="78"/>
      <c r="CR19" s="78"/>
      <c r="CS19" s="78"/>
      <c r="CT19" s="78"/>
      <c r="CU19" s="78"/>
      <c r="CV19" s="78"/>
      <c r="CW19" s="78"/>
      <c r="CX19" s="78"/>
      <c r="CY19" s="78"/>
      <c r="CZ19" s="78"/>
      <c r="DA19" s="78"/>
      <c r="DB19" s="78"/>
      <c r="DC19" s="78"/>
      <c r="DD19" s="78"/>
      <c r="DE19" s="78"/>
      <c r="DF19" s="78"/>
      <c r="DG19" s="78"/>
      <c r="DH19" s="78"/>
      <c r="DI19" s="78"/>
      <c r="DJ19" s="78"/>
      <c r="DK19" s="78"/>
      <c r="DL19" s="78"/>
      <c r="DM19" s="78"/>
      <c r="DN19" s="78"/>
      <c r="DO19" s="78"/>
      <c r="DP19" s="78"/>
      <c r="DQ19" s="78"/>
      <c r="DR19" s="78"/>
      <c r="DS19" s="78"/>
      <c r="DT19" s="78"/>
      <c r="DU19" s="78"/>
      <c r="DV19" s="78"/>
      <c r="DW19" s="78"/>
      <c r="DX19" s="78"/>
      <c r="DY19" s="78"/>
      <c r="DZ19" s="78"/>
      <c r="EA19" s="78"/>
      <c r="EB19" s="78"/>
      <c r="EC19" s="78"/>
      <c r="ED19" s="78"/>
      <c r="EE19" s="78"/>
      <c r="EF19" s="78"/>
      <c r="EG19" s="78"/>
      <c r="EH19" s="78"/>
      <c r="EI19" s="78"/>
      <c r="EJ19" s="78"/>
      <c r="EK19" s="78"/>
      <c r="EL19" s="78"/>
      <c r="EM19" s="78"/>
      <c r="EN19" s="78"/>
      <c r="EO19" s="78"/>
      <c r="EP19" s="78"/>
    </row>
    <row r="20" spans="15:146" x14ac:dyDescent="0.15">
      <c r="O20" s="78"/>
      <c r="P20" s="78"/>
      <c r="Q20" s="78"/>
      <c r="R20" s="78"/>
      <c r="S20" s="78"/>
      <c r="T20" s="78"/>
      <c r="U20" s="78"/>
      <c r="V20" s="78"/>
      <c r="W20" s="78"/>
      <c r="X20" s="78"/>
      <c r="Y20" s="78"/>
      <c r="Z20" s="78"/>
      <c r="AA20" s="78"/>
      <c r="AB20" s="78"/>
      <c r="AC20" s="78"/>
      <c r="AD20" s="78"/>
      <c r="AE20" s="78"/>
      <c r="AF20" s="78"/>
      <c r="AG20" s="78"/>
      <c r="AH20" s="78"/>
      <c r="AI20" s="78"/>
      <c r="AJ20" s="78"/>
      <c r="AK20" s="78"/>
      <c r="AL20" s="78"/>
      <c r="AM20" s="78"/>
      <c r="AN20" s="78"/>
      <c r="AO20" s="78"/>
      <c r="AP20" s="78"/>
      <c r="AQ20" s="78"/>
      <c r="AR20" s="78"/>
      <c r="AS20" s="78"/>
      <c r="AT20" s="78"/>
      <c r="AU20" s="78"/>
      <c r="AV20" s="78"/>
      <c r="AW20" s="78"/>
      <c r="AX20" s="78"/>
      <c r="AY20" s="78"/>
      <c r="AZ20" s="78"/>
      <c r="BA20" s="78"/>
      <c r="BB20" s="78"/>
      <c r="BC20" s="78"/>
      <c r="BD20" s="78"/>
      <c r="BE20" s="78"/>
      <c r="BF20" s="78"/>
      <c r="BG20" s="78"/>
      <c r="BH20" s="78"/>
      <c r="BI20" s="78"/>
      <c r="BJ20" s="78"/>
      <c r="BK20" s="78"/>
      <c r="BL20" s="78"/>
      <c r="BM20" s="78"/>
      <c r="BN20" s="78"/>
      <c r="BO20" s="78"/>
      <c r="BP20" s="78"/>
      <c r="BQ20" s="78"/>
      <c r="BR20" s="78"/>
      <c r="BS20" s="78"/>
      <c r="BT20" s="78"/>
      <c r="BU20" s="78"/>
      <c r="BV20" s="78"/>
      <c r="BW20" s="78"/>
      <c r="BX20" s="78"/>
      <c r="BY20" s="78"/>
      <c r="BZ20" s="78"/>
      <c r="CA20" s="78"/>
      <c r="CB20" s="78"/>
      <c r="CC20" s="78"/>
      <c r="CD20" s="78"/>
      <c r="CE20" s="78"/>
      <c r="CF20" s="78"/>
      <c r="CG20" s="78"/>
      <c r="CH20" s="78"/>
      <c r="CI20" s="78"/>
      <c r="CJ20" s="78"/>
      <c r="CK20" s="78"/>
      <c r="CL20" s="78"/>
      <c r="CM20" s="78"/>
      <c r="CN20" s="78"/>
      <c r="CO20" s="78"/>
      <c r="CP20" s="78"/>
      <c r="CQ20" s="78"/>
      <c r="CR20" s="78"/>
      <c r="CS20" s="78"/>
      <c r="CT20" s="78"/>
      <c r="CU20" s="78"/>
      <c r="CV20" s="78"/>
      <c r="CW20" s="78"/>
      <c r="CX20" s="78"/>
      <c r="CY20" s="78"/>
      <c r="CZ20" s="78"/>
      <c r="DA20" s="78"/>
      <c r="DB20" s="78"/>
      <c r="DC20" s="78"/>
      <c r="DD20" s="78"/>
      <c r="DE20" s="78"/>
      <c r="DF20" s="78"/>
      <c r="DG20" s="78"/>
      <c r="DH20" s="78"/>
      <c r="DI20" s="78"/>
      <c r="DJ20" s="78"/>
      <c r="DK20" s="78"/>
      <c r="DL20" s="78"/>
      <c r="DM20" s="78"/>
      <c r="DN20" s="78"/>
      <c r="DO20" s="78"/>
      <c r="DP20" s="78"/>
      <c r="DQ20" s="78"/>
      <c r="DR20" s="78"/>
      <c r="DS20" s="78"/>
      <c r="DT20" s="78"/>
      <c r="DU20" s="78"/>
      <c r="DV20" s="78"/>
      <c r="DW20" s="78"/>
      <c r="DX20" s="78"/>
      <c r="DY20" s="78"/>
      <c r="DZ20" s="78"/>
      <c r="EA20" s="78"/>
      <c r="EB20" s="78"/>
      <c r="EC20" s="78"/>
      <c r="ED20" s="78"/>
      <c r="EE20" s="78"/>
      <c r="EF20" s="78"/>
      <c r="EG20" s="78"/>
      <c r="EH20" s="78"/>
      <c r="EI20" s="78"/>
      <c r="EJ20" s="78"/>
      <c r="EK20" s="78"/>
      <c r="EL20" s="78"/>
      <c r="EM20" s="78"/>
      <c r="EN20" s="78"/>
      <c r="EO20" s="78"/>
      <c r="EP20" s="78"/>
    </row>
  </sheetData>
  <mergeCells count="13">
    <mergeCell ref="DV4:EF4"/>
    <mergeCell ref="CB4:CL4"/>
    <mergeCell ref="CM4:CW4"/>
    <mergeCell ref="CX4:DH4"/>
    <mergeCell ref="DI4:DI5"/>
    <mergeCell ref="DJ4:DJ5"/>
    <mergeCell ref="DK4:DU4"/>
    <mergeCell ref="BQ4:CA4"/>
    <mergeCell ref="H3:X4"/>
    <mergeCell ref="Y4:AI4"/>
    <mergeCell ref="AJ4:AT4"/>
    <mergeCell ref="AU4:BE4"/>
    <mergeCell ref="BF4:BP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法非適用_観光施設・休養宿泊施設事業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musya</cp:lastModifiedBy>
  <cp:lastPrinted>2020-03-10T05:38:12Z</cp:lastPrinted>
  <dcterms:created xsi:type="dcterms:W3CDTF">2019-12-05T07:18:28Z</dcterms:created>
  <dcterms:modified xsi:type="dcterms:W3CDTF">2020-03-10T05:38:19Z</dcterms:modified>
  <cp:category/>
</cp:coreProperties>
</file>