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d6I2Oe1BX8qqRh9m2fH+JvZFnIH7lQWvFFM0xboBVT3R/O2KrJM9EZ930VgDH21GTBXhXaC9wAK0Gm5pxvjyA==" workbookSaltValue="FZDNTTXrTQK7cmwrTm++oA==" workbookSpinCount="100000" lockStructure="1"/>
  <bookViews>
    <workbookView xWindow="-15" yWindow="-15" windowWidth="10245" windowHeight="6375"/>
  </bookViews>
  <sheets>
    <sheet name="法非適用_観光施設・休養宿泊施設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ML52" i="4"/>
  <c r="IX52" i="4"/>
  <c r="FJ30" i="4"/>
  <c r="BV30" i="4"/>
  <c r="BV76" i="4"/>
  <c r="FJ52" i="4"/>
  <c r="IX30" i="4"/>
  <c r="BV52" i="4"/>
  <c r="ML76" i="4"/>
  <c r="C11" i="5"/>
  <c r="D11" i="5"/>
  <c r="E11" i="5"/>
  <c r="B11" i="5"/>
  <c r="LJ76" i="4" l="1"/>
  <c r="AT52" i="4"/>
  <c r="EH30" i="4"/>
  <c r="HV76" i="4"/>
  <c r="LJ52" i="4"/>
  <c r="AT30" i="4"/>
  <c r="AT76" i="4"/>
  <c r="EH52" i="4"/>
  <c r="HV30" i="4"/>
  <c r="HV52" i="4"/>
  <c r="AF76" i="4"/>
  <c r="DT52" i="4"/>
  <c r="HH30" i="4"/>
  <c r="HH52" i="4"/>
  <c r="KV76" i="4"/>
  <c r="AF52" i="4"/>
  <c r="DT30" i="4"/>
  <c r="KV52" i="4"/>
  <c r="HH76" i="4"/>
  <c r="AF30" i="4"/>
  <c r="GT52" i="4"/>
  <c r="R52" i="4"/>
  <c r="R76" i="4"/>
  <c r="DF52" i="4"/>
  <c r="GT30" i="4"/>
  <c r="DF30" i="4"/>
  <c r="KH76" i="4"/>
  <c r="GT76" i="4"/>
  <c r="KH52" i="4"/>
  <c r="R30" i="4"/>
  <c r="IJ76" i="4"/>
  <c r="LX52" i="4"/>
  <c r="BH30" i="4"/>
  <c r="IJ52" i="4"/>
  <c r="LX76" i="4"/>
  <c r="BH76" i="4"/>
  <c r="EV52" i="4"/>
  <c r="IJ30" i="4"/>
  <c r="BH52" i="4"/>
  <c r="EV30" i="4"/>
</calcChain>
</file>

<file path=xl/sharedStrings.xml><?xml version="1.0" encoding="utf-8"?>
<sst xmlns="http://schemas.openxmlformats.org/spreadsheetml/2006/main" count="313" uniqueCount="148">
  <si>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</si>
  <si>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</si>
  <si>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</si>
  <si>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</si>
  <si>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</si>
  <si>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</si>
  <si>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</si>
  <si>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</si>
  <si>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</si>
  <si>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</si>
  <si>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</si>
  <si>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</si>
  <si>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</si>
  <si>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</si>
  <si>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</si>
  <si>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</si>
  <si>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</si>
  <si>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</si>
  <si>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</si>
  <si>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</si>
  <si>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</si>
  <si>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</si>
  <si>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</si>
  <si>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</si>
  <si>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</si>
  <si>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</si>
  <si>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</si>
  <si>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</si>
  <si>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</si>
  <si>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</si>
  <si>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</si>
  <si>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</si>
  <si>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</si>
  <si>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</si>
  <si>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</si>
  <si>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</si>
  <si>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</si>
  <si>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</si>
  <si>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</si>
  <si>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</si>
  <si>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</si>
  <si>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</si>
  <si>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</si>
  <si>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</si>
  <si>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</si>
  <si>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</si>
  <si>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</si>
  <si>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</si>
  <si>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</si>
  <si>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</si>
  <si>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</si>
  <si>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</si>
  <si>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</si>
  <si>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</si>
  <si>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</si>
  <si>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</si>
  <si>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</si>
  <si>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</si>
  <si>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</si>
  <si>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</si>
  <si>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</si>
  <si>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</si>
  <si>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</si>
  <si>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</si>
  <si>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</si>
  <si>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</si>
  <si>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</si>
  <si>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</si>
  <si>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</si>
  <si>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</si>
  <si>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</si>
  <si>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</si>
  <si>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</si>
  <si>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</si>
  <si>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</si>
  <si>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</si>
  <si>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</si>
  <si>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</si>
  <si>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</si>
  <si>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</si>
  <si>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</si>
  <si>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</si>
  <si>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</si>
  <si>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</si>
  <si>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</si>
  <si>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</si>
  <si>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</si>
  <si>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</si>
  <si>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</si>
  <si>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</si>
  <si>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</si>
  <si>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</si>
  <si>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</si>
  <si>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</si>
  <si>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</si>
  <si>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</si>
  <si>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</si>
  <si>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</si>
  <si>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</si>
  <si>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</si>
  <si>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</si>
  <si>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</si>
  <si>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</si>
  <si>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</si>
  <si>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</si>
  <si>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</si>
  <si>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</si>
  <si>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</si>
  <si>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</si>
  <si>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</si>
  <si>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</si>
  <si>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</si>
  <si>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</si>
  <si>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</si>
  <si>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</si>
  <si>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</si>
  <si>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</si>
  <si>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</si>
  <si>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</si>
  <si>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</si>
  <si>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</si>
  <si>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</si>
  <si>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</si>
  <si>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</si>
  <si>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</si>
  <si>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</si>
  <si>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</si>
  <si>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</si>
  <si>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木島平村</t>
  </si>
  <si>
    <t>ホテルシューネスベルク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</si>
  <si>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</si>
  <si>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</si>
  <si>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</si>
  <si>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</si>
  <si>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</si>
  <si>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</si>
  <si>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</si>
  <si>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</si>
  <si>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</si>
  <si>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</si>
  <si>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</si>
  <si>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</si>
  <si>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</si>
  <si>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</si>
  <si>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施設は村で所有しており、指定管理者制度を導入している。管理運営を指定管理者に委託し、施設の修繕について重大なものについては村で行っている。</t>
    <rPh sb="0" eb="2">
      <t>シセツ</t>
    </rPh>
    <rPh sb="3" eb="4">
      <t>ムラ</t>
    </rPh>
    <rPh sb="5" eb="7">
      <t>ショユウ</t>
    </rPh>
    <rPh sb="12" eb="14">
      <t>シテイ</t>
    </rPh>
    <rPh sb="14" eb="17">
      <t>カンリシャ</t>
    </rPh>
    <rPh sb="17" eb="19">
      <t>セイド</t>
    </rPh>
    <rPh sb="20" eb="22">
      <t>ドウニュウ</t>
    </rPh>
    <rPh sb="27" eb="29">
      <t>カンリ</t>
    </rPh>
    <rPh sb="29" eb="31">
      <t>ウンエイ</t>
    </rPh>
    <rPh sb="32" eb="34">
      <t>シテイ</t>
    </rPh>
    <rPh sb="34" eb="37">
      <t>カンリシャ</t>
    </rPh>
    <rPh sb="38" eb="40">
      <t>イタク</t>
    </rPh>
    <rPh sb="42" eb="44">
      <t>シセツ</t>
    </rPh>
    <rPh sb="45" eb="47">
      <t>シュウゼン</t>
    </rPh>
    <rPh sb="51" eb="53">
      <t>ジュウダイ</t>
    </rPh>
    <rPh sb="61" eb="62">
      <t>ムラ</t>
    </rPh>
    <rPh sb="63" eb="64">
      <t>オコナ</t>
    </rPh>
    <phoneticPr fontId="5"/>
  </si>
  <si>
    <t>駐車場がないことから個人客を取らず、団体客のみの運営となっている。予約の入り状況がうまくはまると売上げが伸びるケースがあるが、空いてしまうこともある。　　　　　　　　　　　　　　　　　　　　　　　　　　　　　　　　　　　　　　　　　　　　　　　　　　　　　　　　　　　　　　　　　人数も大事だが、期間中は維持経費がかかることから、途切れることなく予約が入っていることの方が売り上げが伸びる。</t>
    <rPh sb="0" eb="2">
      <t>チュウシャ</t>
    </rPh>
    <rPh sb="2" eb="3">
      <t>ジョウ</t>
    </rPh>
    <rPh sb="10" eb="13">
      <t>コジンキャク</t>
    </rPh>
    <rPh sb="14" eb="15">
      <t>ト</t>
    </rPh>
    <rPh sb="18" eb="20">
      <t>ダンタイ</t>
    </rPh>
    <rPh sb="20" eb="21">
      <t>キャク</t>
    </rPh>
    <rPh sb="24" eb="26">
      <t>ウンエイ</t>
    </rPh>
    <rPh sb="33" eb="35">
      <t>ヨヤク</t>
    </rPh>
    <rPh sb="36" eb="37">
      <t>イ</t>
    </rPh>
    <rPh sb="38" eb="40">
      <t>ジョウキョウ</t>
    </rPh>
    <rPh sb="48" eb="50">
      <t>ウリア</t>
    </rPh>
    <rPh sb="52" eb="53">
      <t>ノ</t>
    </rPh>
    <rPh sb="63" eb="64">
      <t>ア</t>
    </rPh>
    <rPh sb="140" eb="142">
      <t>ニンズウ</t>
    </rPh>
    <rPh sb="143" eb="145">
      <t>ダイジ</t>
    </rPh>
    <rPh sb="148" eb="151">
      <t>キカンチュウ</t>
    </rPh>
    <rPh sb="152" eb="154">
      <t>イジ</t>
    </rPh>
    <rPh sb="154" eb="156">
      <t>ケイヒ</t>
    </rPh>
    <rPh sb="165" eb="167">
      <t>トギ</t>
    </rPh>
    <rPh sb="173" eb="175">
      <t>ヨヤク</t>
    </rPh>
    <rPh sb="176" eb="177">
      <t>ハイ</t>
    </rPh>
    <rPh sb="184" eb="185">
      <t>ホウ</t>
    </rPh>
    <rPh sb="186" eb="187">
      <t>ウ</t>
    </rPh>
    <rPh sb="188" eb="189">
      <t>ア</t>
    </rPh>
    <rPh sb="191" eb="192">
      <t>ノ</t>
    </rPh>
    <phoneticPr fontId="5"/>
  </si>
  <si>
    <t>夏期（７～９月）及び冬期（１２～３月）のみの営業形態としている。また、予約団体のみの対応となり、例年ご利用いただいている団体及び新規の団体で、夏はテニスコートの利用や各種体験と併せたもの。冬はスキー場、クロスカントリーコースの利用を絡めたものとなっている。　　　　　　　　　　　　　　　　　　周辺に住宅や他の施設がないことから、音楽系、演劇系のサークルや団体などの利用もある。　　　　　　　　　　　　　　　　　　　　　　　　　　　　　　　　　　予約が重なるとどちらかの団体しか取れず、売上が伸びない要因ともなる。</t>
    <rPh sb="0" eb="2">
      <t>カキ</t>
    </rPh>
    <rPh sb="6" eb="7">
      <t>ガツ</t>
    </rPh>
    <rPh sb="8" eb="9">
      <t>オヨ</t>
    </rPh>
    <rPh sb="10" eb="12">
      <t>トウキ</t>
    </rPh>
    <rPh sb="17" eb="18">
      <t>ガツ</t>
    </rPh>
    <rPh sb="22" eb="24">
      <t>エイギョウ</t>
    </rPh>
    <rPh sb="24" eb="26">
      <t>ケイタイ</t>
    </rPh>
    <rPh sb="35" eb="37">
      <t>ヨヤク</t>
    </rPh>
    <rPh sb="37" eb="39">
      <t>ダンタイ</t>
    </rPh>
    <rPh sb="42" eb="44">
      <t>タイオウ</t>
    </rPh>
    <rPh sb="48" eb="50">
      <t>レイネン</t>
    </rPh>
    <rPh sb="51" eb="53">
      <t>リヨウ</t>
    </rPh>
    <rPh sb="60" eb="62">
      <t>ダンタイ</t>
    </rPh>
    <rPh sb="62" eb="63">
      <t>オヨ</t>
    </rPh>
    <rPh sb="64" eb="66">
      <t>シンキ</t>
    </rPh>
    <rPh sb="67" eb="69">
      <t>ダンタイ</t>
    </rPh>
    <rPh sb="71" eb="72">
      <t>ナツ</t>
    </rPh>
    <rPh sb="80" eb="82">
      <t>リヨウ</t>
    </rPh>
    <rPh sb="83" eb="85">
      <t>カクシュ</t>
    </rPh>
    <rPh sb="85" eb="87">
      <t>タイケン</t>
    </rPh>
    <rPh sb="88" eb="89">
      <t>アワ</t>
    </rPh>
    <rPh sb="94" eb="95">
      <t>フユ</t>
    </rPh>
    <rPh sb="99" eb="100">
      <t>ジョウ</t>
    </rPh>
    <rPh sb="113" eb="115">
      <t>リヨウ</t>
    </rPh>
    <rPh sb="116" eb="117">
      <t>カラ</t>
    </rPh>
    <rPh sb="146" eb="148">
      <t>シュウヘン</t>
    </rPh>
    <rPh sb="149" eb="151">
      <t>ジュウタク</t>
    </rPh>
    <rPh sb="152" eb="153">
      <t>ホカ</t>
    </rPh>
    <rPh sb="154" eb="156">
      <t>シセツ</t>
    </rPh>
    <rPh sb="164" eb="166">
      <t>オンガク</t>
    </rPh>
    <rPh sb="166" eb="167">
      <t>ケイ</t>
    </rPh>
    <rPh sb="168" eb="170">
      <t>エンゲキ</t>
    </rPh>
    <rPh sb="170" eb="171">
      <t>ケイ</t>
    </rPh>
    <rPh sb="177" eb="179">
      <t>ダンタイ</t>
    </rPh>
    <rPh sb="182" eb="184">
      <t>リヨウ</t>
    </rPh>
    <rPh sb="222" eb="224">
      <t>ヨヤク</t>
    </rPh>
    <rPh sb="225" eb="226">
      <t>カサ</t>
    </rPh>
    <rPh sb="234" eb="236">
      <t>ダンタイ</t>
    </rPh>
    <rPh sb="238" eb="239">
      <t>ト</t>
    </rPh>
    <rPh sb="242" eb="244">
      <t>ウリアゲ</t>
    </rPh>
    <rPh sb="245" eb="246">
      <t>ノ</t>
    </rPh>
    <rPh sb="249" eb="251">
      <t>ヨウイン</t>
    </rPh>
    <phoneticPr fontId="5"/>
  </si>
  <si>
    <t>夏場はテニスコートの予約との一体が必須であり、伴わないと予約が入らない。冬場に関して稼働率は前年並みであるが、２９年度から目の前のスキー場が営業していない。降雪状況にもよるが、冬場の予約が減少する可能性がある。</t>
    <rPh sb="0" eb="2">
      <t>ナツバ</t>
    </rPh>
    <rPh sb="10" eb="12">
      <t>ヨヤク</t>
    </rPh>
    <rPh sb="14" eb="16">
      <t>イッタイ</t>
    </rPh>
    <rPh sb="17" eb="19">
      <t>ヒッス</t>
    </rPh>
    <rPh sb="23" eb="24">
      <t>トモナ</t>
    </rPh>
    <rPh sb="28" eb="30">
      <t>ヨヤク</t>
    </rPh>
    <rPh sb="31" eb="32">
      <t>ハイ</t>
    </rPh>
    <rPh sb="36" eb="38">
      <t>フユバ</t>
    </rPh>
    <rPh sb="39" eb="40">
      <t>カン</t>
    </rPh>
    <rPh sb="57" eb="58">
      <t>ネン</t>
    </rPh>
    <rPh sb="58" eb="59">
      <t>ド</t>
    </rPh>
    <rPh sb="61" eb="62">
      <t>メ</t>
    </rPh>
    <rPh sb="63" eb="64">
      <t>マエ</t>
    </rPh>
    <rPh sb="68" eb="69">
      <t>ジョウ</t>
    </rPh>
    <rPh sb="70" eb="72">
      <t>エイギョウ</t>
    </rPh>
    <rPh sb="78" eb="80">
      <t>コウセツ</t>
    </rPh>
    <rPh sb="80" eb="82">
      <t>ジョウキョウ</t>
    </rPh>
    <rPh sb="88" eb="90">
      <t>フユバ</t>
    </rPh>
    <rPh sb="91" eb="93">
      <t>ヨヤク</t>
    </rPh>
    <rPh sb="94" eb="96">
      <t>ゲンショウ</t>
    </rPh>
    <rPh sb="98" eb="101">
      <t>カノウセイ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</si>
</sst>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758</c:v>
                </c:pt>
                <c:pt idx="1">
                  <c:v>450</c:v>
                </c:pt>
                <c:pt idx="2">
                  <c:v>575</c:v>
                </c:pt>
                <c:pt idx="3">
                  <c:v>1666</c:v>
                </c:pt>
                <c:pt idx="4">
                  <c:v>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2-4A75-BC15-FEC7B0FE5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03584"/>
        <c:axId val="7400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F2-4A75-BC15-FEC7B0FE5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3584"/>
        <c:axId val="74005504"/>
      </c:lineChart>
      <c:dateAx>
        <c:axId val="7400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005504"/>
        <c:crosses val="autoZero"/>
        <c:auto val="1"/>
        <c:lblOffset val="100"/>
        <c:baseTimeUnit val="years"/>
      </c:dateAx>
      <c:valAx>
        <c:axId val="7400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4003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8C-48A3-BD3C-34C7E0DD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5920"/>
        <c:axId val="839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8C-48A3-BD3C-34C7E0DD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85920"/>
        <c:axId val="83987840"/>
      </c:lineChart>
      <c:dateAx>
        <c:axId val="8398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87840"/>
        <c:crosses val="autoZero"/>
        <c:auto val="1"/>
        <c:lblOffset val="100"/>
        <c:baseTimeUnit val="years"/>
      </c:dateAx>
      <c:valAx>
        <c:axId val="839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985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2E-3</c:v>
                </c:pt>
                <c:pt idx="2">
                  <c:v>2.0999999999999999E-3</c:v>
                </c:pt>
                <c:pt idx="3">
                  <c:v>3.0000000000000001E-3</c:v>
                </c:pt>
                <c:pt idx="4">
                  <c:v>1.8E-3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7F-4D0D-BC8F-9BD64385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9936"/>
        <c:axId val="8404172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F-4D0D-BC8F-9BD64385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4800"/>
        <c:axId val="84043264"/>
      </c:lineChart>
      <c:dateAx>
        <c:axId val="8403993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041728"/>
        <c:crosses val="autoZero"/>
        <c:auto val="1"/>
        <c:lblOffset val="100"/>
        <c:baseTimeUnit val="years"/>
      </c:dateAx>
      <c:valAx>
        <c:axId val="840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039936"/>
        <c:crosses val="autoZero"/>
        <c:crossBetween val="between"/>
      </c:valAx>
      <c:valAx>
        <c:axId val="8404326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044800"/>
        <c:crosses val="max"/>
        <c:crossBetween val="between"/>
      </c:valAx>
      <c:dateAx>
        <c:axId val="8404480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8404326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A6-46E8-A6C8-259AE4FF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66848"/>
        <c:axId val="7516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A6-46E8-A6C8-259AE4FF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66848"/>
        <c:axId val="75168768"/>
      </c:lineChart>
      <c:dateAx>
        <c:axId val="751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68768"/>
        <c:crosses val="autoZero"/>
        <c:auto val="1"/>
        <c:lblOffset val="100"/>
        <c:baseTimeUnit val="years"/>
      </c:dateAx>
      <c:valAx>
        <c:axId val="7516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6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0-43C1-95F2-65865240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15616"/>
        <c:axId val="7521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50-43C1-95F2-65865240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15616"/>
        <c:axId val="75217536"/>
      </c:lineChart>
      <c:dateAx>
        <c:axId val="7521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17536"/>
        <c:crosses val="autoZero"/>
        <c:auto val="1"/>
        <c:lblOffset val="100"/>
        <c:baseTimeUnit val="years"/>
      </c:dateAx>
      <c:valAx>
        <c:axId val="7521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21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-3230</c:v>
                </c:pt>
                <c:pt idx="1">
                  <c:v>-1886</c:v>
                </c:pt>
                <c:pt idx="2">
                  <c:v>-3979</c:v>
                </c:pt>
                <c:pt idx="3">
                  <c:v>-2309</c:v>
                </c:pt>
                <c:pt idx="4">
                  <c:v>-3088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3-45A2-B4D2-D4B27EF2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68480"/>
        <c:axId val="752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3-45A2-B4D2-D4B27EF2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8480"/>
        <c:axId val="75270400"/>
      </c:lineChart>
      <c:dateAx>
        <c:axId val="7526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70400"/>
        <c:crosses val="autoZero"/>
        <c:auto val="1"/>
        <c:lblOffset val="100"/>
        <c:baseTimeUnit val="years"/>
      </c:dateAx>
      <c:valAx>
        <c:axId val="752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5268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23.7</c:v>
                </c:pt>
                <c:pt idx="1">
                  <c:v>30.2</c:v>
                </c:pt>
                <c:pt idx="2">
                  <c:v>30.7</c:v>
                </c:pt>
                <c:pt idx="3">
                  <c:v>38.4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A-4D22-82D2-DD2BD5B1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74592"/>
        <c:axId val="753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4A-4D22-82D2-DD2BD5B1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4592"/>
        <c:axId val="75376512"/>
      </c:lineChart>
      <c:dateAx>
        <c:axId val="7537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76512"/>
        <c:crosses val="autoZero"/>
        <c:auto val="1"/>
        <c:lblOffset val="100"/>
        <c:baseTimeUnit val="years"/>
      </c:dateAx>
      <c:valAx>
        <c:axId val="753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37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35.9</c:v>
                </c:pt>
                <c:pt idx="2">
                  <c:v>19.899999999999999</c:v>
                </c:pt>
                <c:pt idx="3">
                  <c:v>17.8</c:v>
                </c:pt>
                <c:pt idx="4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2-4665-A5E0-8905DA8D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25280"/>
        <c:axId val="754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2-4665-A5E0-8905DA8D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25280"/>
        <c:axId val="75427200"/>
      </c:lineChart>
      <c:dateAx>
        <c:axId val="754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27200"/>
        <c:crosses val="autoZero"/>
        <c:auto val="1"/>
        <c:lblOffset val="100"/>
        <c:baseTimeUnit val="years"/>
      </c:dateAx>
      <c:valAx>
        <c:axId val="754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425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12</c:v>
                </c:pt>
                <c:pt idx="2">
                  <c:v>10.3</c:v>
                </c:pt>
                <c:pt idx="3">
                  <c:v>12.4</c:v>
                </c:pt>
                <c:pt idx="4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0-493C-87B2-E3AC5466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4048"/>
        <c:axId val="754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90-493C-87B2-E3AC5466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74048"/>
        <c:axId val="75475968"/>
      </c:lineChart>
      <c:dateAx>
        <c:axId val="7547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75968"/>
        <c:crosses val="autoZero"/>
        <c:auto val="1"/>
        <c:lblOffset val="100"/>
        <c:baseTimeUnit val="years"/>
      </c:dateAx>
      <c:valAx>
        <c:axId val="7547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47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A-49E9-BD4C-E2A76A9C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00160"/>
        <c:axId val="755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3A-49E9-BD4C-E2A76A9C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00160"/>
        <c:axId val="75522816"/>
      </c:lineChart>
      <c:dateAx>
        <c:axId val="7550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522816"/>
        <c:crosses val="autoZero"/>
        <c:auto val="1"/>
        <c:lblOffset val="100"/>
        <c:baseTimeUnit val="years"/>
      </c:dateAx>
      <c:valAx>
        <c:axId val="755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50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6-4FCB-BD50-05E731AB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56736"/>
        <c:axId val="755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A6-4FCB-BD50-05E731AB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56736"/>
        <c:axId val="75558912"/>
      </c:lineChart>
      <c:dateAx>
        <c:axId val="755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558912"/>
        <c:crosses val="autoZero"/>
        <c:auto val="1"/>
        <c:lblOffset val="100"/>
        <c:baseTimeUnit val="years"/>
      </c:dateAx>
      <c:valAx>
        <c:axId val="755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55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E1" zoomScale="70" zoomScaleNormal="70" zoomScaleSheetLayoutView="70" workbookViewId="0">
      <selection activeCell="B2" sqref="B2:NW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長野県木島平村　ホテルシューネスベルク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7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9"/>
      <c r="AQ7" s="127" t="s">
        <v>2</v>
      </c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9"/>
      <c r="CF7" s="127" t="s">
        <v>3</v>
      </c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9"/>
      <c r="DU7" s="130" t="s">
        <v>4</v>
      </c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 t="s">
        <v>5</v>
      </c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30" t="s">
        <v>6</v>
      </c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 t="s">
        <v>7</v>
      </c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 t="s">
        <v>8</v>
      </c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31" t="str">
        <f>データ!J7</f>
        <v>法非適用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3"/>
      <c r="AQ8" s="131" t="str">
        <f>データ!K7</f>
        <v>観光施設事業</v>
      </c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3"/>
      <c r="CF8" s="131" t="str">
        <f>データ!L7</f>
        <v>休養宿泊施設</v>
      </c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3"/>
      <c r="DU8" s="123" t="str">
        <f>データ!M7</f>
        <v>Ａ１Ｂ１</v>
      </c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 t="str">
        <f>データ!N7</f>
        <v>非設置</v>
      </c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22">
        <f>データ!S7</f>
        <v>6730</v>
      </c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3" t="str">
        <f>データ!T7</f>
        <v>利用料金制</v>
      </c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4">
        <f>データ!U7</f>
        <v>0</v>
      </c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3"/>
      <c r="NI8" s="125" t="s">
        <v>10</v>
      </c>
      <c r="NJ8" s="126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7" t="s">
        <v>12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9"/>
      <c r="AQ9" s="127" t="s">
        <v>13</v>
      </c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9"/>
      <c r="CF9" s="127" t="s">
        <v>14</v>
      </c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9"/>
      <c r="DU9" s="130" t="s">
        <v>15</v>
      </c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30" t="s">
        <v>16</v>
      </c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 t="s">
        <v>17</v>
      </c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 t="s">
        <v>18</v>
      </c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3"/>
      <c r="NI9" s="114" t="s">
        <v>19</v>
      </c>
      <c r="NJ9" s="115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6" t="str">
        <f>データ!P7</f>
        <v>該当数値なし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>
        <f>データ!Q7</f>
        <v>2857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90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23" t="str">
        <f>データ!V7</f>
        <v>有</v>
      </c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4">
        <f>データ!W7</f>
        <v>100</v>
      </c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3" t="str">
        <f>データ!X7</f>
        <v>有</v>
      </c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7"/>
      <c r="JO14" s="7"/>
      <c r="JP14" s="7"/>
      <c r="JQ14" s="7"/>
      <c r="JR14" s="7"/>
      <c r="JS14" s="7"/>
      <c r="JT14" s="110" t="s">
        <v>25</v>
      </c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111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20"/>
      <c r="JO15" s="20"/>
      <c r="JP15" s="20"/>
      <c r="JQ15" s="20"/>
      <c r="JR15" s="20"/>
      <c r="JS15" s="20"/>
      <c r="JT15" s="112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113"/>
      <c r="NH15" s="2"/>
      <c r="NI15" s="89" t="s">
        <v>145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2" t="s">
        <v>27</v>
      </c>
      <c r="J31" s="82"/>
      <c r="K31" s="82"/>
      <c r="L31" s="82"/>
      <c r="M31" s="82"/>
      <c r="N31" s="82"/>
      <c r="O31" s="82"/>
      <c r="P31" s="82"/>
      <c r="Q31" s="82"/>
      <c r="R31" s="83">
        <f>データ!Y7</f>
        <v>100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100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100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100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100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2" t="s">
        <v>27</v>
      </c>
      <c r="CX31" s="82"/>
      <c r="CY31" s="82"/>
      <c r="CZ31" s="82"/>
      <c r="DA31" s="82"/>
      <c r="DB31" s="82"/>
      <c r="DC31" s="82"/>
      <c r="DD31" s="82"/>
      <c r="DE31" s="82"/>
      <c r="DF31" s="83">
        <f>データ!AJ7</f>
        <v>100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100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100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100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97.2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2" t="s">
        <v>27</v>
      </c>
      <c r="GL31" s="82"/>
      <c r="GM31" s="82"/>
      <c r="GN31" s="82"/>
      <c r="GO31" s="82"/>
      <c r="GP31" s="82"/>
      <c r="GQ31" s="82"/>
      <c r="GR31" s="82"/>
      <c r="GS31" s="82"/>
      <c r="GT31" s="102">
        <f>データ!AU7</f>
        <v>758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450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575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1666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763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2" t="s">
        <v>29</v>
      </c>
      <c r="J32" s="82"/>
      <c r="K32" s="82"/>
      <c r="L32" s="82"/>
      <c r="M32" s="82"/>
      <c r="N32" s="82"/>
      <c r="O32" s="82"/>
      <c r="P32" s="82"/>
      <c r="Q32" s="82"/>
      <c r="R32" s="83">
        <f>データ!AD7</f>
        <v>83.8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86.7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90.7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86.4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93.1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2" t="s">
        <v>29</v>
      </c>
      <c r="CX32" s="82"/>
      <c r="CY32" s="82"/>
      <c r="CZ32" s="82"/>
      <c r="DA32" s="82"/>
      <c r="DB32" s="82"/>
      <c r="DC32" s="82"/>
      <c r="DD32" s="82"/>
      <c r="DE32" s="82"/>
      <c r="DF32" s="83">
        <f>データ!AO7</f>
        <v>29.3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34.4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35.5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34.700000000000003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32.299999999999997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2" t="s">
        <v>29</v>
      </c>
      <c r="GL32" s="82"/>
      <c r="GM32" s="82"/>
      <c r="GN32" s="82"/>
      <c r="GO32" s="82"/>
      <c r="GP32" s="82"/>
      <c r="GQ32" s="82"/>
      <c r="GR32" s="82"/>
      <c r="GS32" s="82"/>
      <c r="GT32" s="102">
        <f>データ!AZ7</f>
        <v>29009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4046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4096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11889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15661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144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1" t="s">
        <v>30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4"/>
      <c r="CN34" s="4"/>
      <c r="CO34" s="4"/>
      <c r="CP34" s="4"/>
      <c r="CQ34" s="4"/>
      <c r="CR34" s="4"/>
      <c r="CS34" s="4"/>
      <c r="CT34" s="4"/>
      <c r="CU34" s="4"/>
      <c r="CV34" s="81" t="s">
        <v>31</v>
      </c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23"/>
      <c r="GB34" s="23"/>
      <c r="GC34" s="23"/>
      <c r="GD34" s="23"/>
      <c r="GE34" s="23"/>
      <c r="GF34" s="23"/>
      <c r="GG34" s="23"/>
      <c r="GH34" s="23"/>
      <c r="GI34" s="23"/>
      <c r="GJ34" s="81" t="s">
        <v>32</v>
      </c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4"/>
      <c r="JP34" s="4"/>
      <c r="JQ34" s="4"/>
      <c r="JR34" s="4"/>
      <c r="JS34" s="4"/>
      <c r="JT34" s="103" t="s">
        <v>33</v>
      </c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81"/>
      <c r="KG34" s="81"/>
      <c r="KH34" s="81"/>
      <c r="KI34" s="81"/>
      <c r="KJ34" s="81"/>
      <c r="KK34" s="81"/>
      <c r="KL34" s="81"/>
      <c r="KM34" s="81"/>
      <c r="KN34" s="81"/>
      <c r="KO34" s="81"/>
      <c r="KP34" s="81"/>
      <c r="KQ34" s="81"/>
      <c r="KR34" s="81"/>
      <c r="KS34" s="81"/>
      <c r="KT34" s="81"/>
      <c r="KU34" s="81"/>
      <c r="KV34" s="81"/>
      <c r="KW34" s="81"/>
      <c r="KX34" s="81"/>
      <c r="KY34" s="81"/>
      <c r="KZ34" s="81"/>
      <c r="LA34" s="81"/>
      <c r="LB34" s="81"/>
      <c r="LC34" s="81"/>
      <c r="LD34" s="81"/>
      <c r="LE34" s="81"/>
      <c r="LF34" s="81"/>
      <c r="LG34" s="81"/>
      <c r="LH34" s="81"/>
      <c r="LI34" s="81"/>
      <c r="LJ34" s="81"/>
      <c r="LK34" s="81"/>
      <c r="LL34" s="81"/>
      <c r="LM34" s="81"/>
      <c r="LN34" s="81"/>
      <c r="LO34" s="81"/>
      <c r="LP34" s="81"/>
      <c r="LQ34" s="81"/>
      <c r="LR34" s="81"/>
      <c r="LS34" s="81"/>
      <c r="LT34" s="81"/>
      <c r="LU34" s="81"/>
      <c r="LV34" s="81"/>
      <c r="LW34" s="81"/>
      <c r="LX34" s="81"/>
      <c r="LY34" s="81"/>
      <c r="LZ34" s="81"/>
      <c r="MA34" s="81"/>
      <c r="MB34" s="81"/>
      <c r="MC34" s="81"/>
      <c r="MD34" s="81"/>
      <c r="ME34" s="81"/>
      <c r="MF34" s="81"/>
      <c r="MG34" s="81"/>
      <c r="MH34" s="81"/>
      <c r="MI34" s="81"/>
      <c r="MJ34" s="81"/>
      <c r="MK34" s="81"/>
      <c r="ML34" s="81"/>
      <c r="MM34" s="81"/>
      <c r="MN34" s="81"/>
      <c r="MO34" s="81"/>
      <c r="MP34" s="81"/>
      <c r="MQ34" s="81"/>
      <c r="MR34" s="81"/>
      <c r="MS34" s="81"/>
      <c r="MT34" s="81"/>
      <c r="MU34" s="81"/>
      <c r="MV34" s="81"/>
      <c r="MW34" s="81"/>
      <c r="MX34" s="81"/>
      <c r="MY34" s="81"/>
      <c r="MZ34" s="81"/>
      <c r="NA34" s="81"/>
      <c r="NB34" s="81"/>
      <c r="NC34" s="81"/>
      <c r="ND34" s="81"/>
      <c r="NE34" s="81"/>
      <c r="NF34" s="81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4"/>
      <c r="CN35" s="4"/>
      <c r="CO35" s="4"/>
      <c r="CP35" s="4"/>
      <c r="CQ35" s="4"/>
      <c r="CR35" s="4"/>
      <c r="CS35" s="4"/>
      <c r="CT35" s="4"/>
      <c r="CU35" s="4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23"/>
      <c r="GB35" s="23"/>
      <c r="GC35" s="23"/>
      <c r="GD35" s="23"/>
      <c r="GE35" s="23"/>
      <c r="GF35" s="23"/>
      <c r="GG35" s="23"/>
      <c r="GH35" s="23"/>
      <c r="GI35" s="23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146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2" t="s">
        <v>27</v>
      </c>
      <c r="J53" s="82"/>
      <c r="K53" s="82"/>
      <c r="L53" s="82"/>
      <c r="M53" s="82"/>
      <c r="N53" s="82"/>
      <c r="O53" s="82"/>
      <c r="P53" s="82"/>
      <c r="Q53" s="82"/>
      <c r="R53" s="83">
        <f>データ!BF7</f>
        <v>13.3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データ!BG7</f>
        <v>12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データ!BH7</f>
        <v>10.3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データ!BI7</f>
        <v>12.4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データ!BJ7</f>
        <v>12.3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2" t="s">
        <v>27</v>
      </c>
      <c r="CX53" s="82"/>
      <c r="CY53" s="82"/>
      <c r="CZ53" s="82"/>
      <c r="DA53" s="82"/>
      <c r="DB53" s="82"/>
      <c r="DC53" s="82"/>
      <c r="DD53" s="82"/>
      <c r="DE53" s="82"/>
      <c r="DF53" s="83">
        <f>データ!BQ7</f>
        <v>31.6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35.9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19.899999999999999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17.8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27.7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2" t="s">
        <v>27</v>
      </c>
      <c r="GL53" s="82"/>
      <c r="GM53" s="82"/>
      <c r="GN53" s="82"/>
      <c r="GO53" s="82"/>
      <c r="GP53" s="82"/>
      <c r="GQ53" s="82"/>
      <c r="GR53" s="82"/>
      <c r="GS53" s="82"/>
      <c r="GT53" s="83">
        <f>データ!CB7</f>
        <v>23.7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30.2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30.7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38.4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26.1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2" t="s">
        <v>27</v>
      </c>
      <c r="JZ53" s="82"/>
      <c r="KA53" s="82"/>
      <c r="KB53" s="82"/>
      <c r="KC53" s="82"/>
      <c r="KD53" s="82"/>
      <c r="KE53" s="82"/>
      <c r="KF53" s="82"/>
      <c r="KG53" s="82"/>
      <c r="KH53" s="102">
        <f>データ!CM7</f>
        <v>-3230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-1886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-3979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-2309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-3088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2" t="s">
        <v>29</v>
      </c>
      <c r="J54" s="82"/>
      <c r="K54" s="82"/>
      <c r="L54" s="82"/>
      <c r="M54" s="82"/>
      <c r="N54" s="82"/>
      <c r="O54" s="82"/>
      <c r="P54" s="82"/>
      <c r="Q54" s="82"/>
      <c r="R54" s="83">
        <f>データ!BK7</f>
        <v>17.3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データ!BL7</f>
        <v>16.7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データ!BM7</f>
        <v>17.399999999999999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データ!BN7</f>
        <v>16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データ!BO7</f>
        <v>15.6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2" t="s">
        <v>29</v>
      </c>
      <c r="CX54" s="82"/>
      <c r="CY54" s="82"/>
      <c r="CZ54" s="82"/>
      <c r="DA54" s="82"/>
      <c r="DB54" s="82"/>
      <c r="DC54" s="82"/>
      <c r="DD54" s="82"/>
      <c r="DE54" s="82"/>
      <c r="DF54" s="83">
        <f>データ!BV7</f>
        <v>39.9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38.4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35.799999999999997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39.4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41.5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2" t="s">
        <v>29</v>
      </c>
      <c r="GL54" s="82"/>
      <c r="GM54" s="82"/>
      <c r="GN54" s="82"/>
      <c r="GO54" s="82"/>
      <c r="GP54" s="82"/>
      <c r="GQ54" s="82"/>
      <c r="GR54" s="82"/>
      <c r="GS54" s="82"/>
      <c r="GT54" s="83">
        <f>データ!CG7</f>
        <v>-23.1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-22.8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-17.100000000000001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-18.899999999999999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-20.100000000000001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2" t="s">
        <v>29</v>
      </c>
      <c r="JZ54" s="82"/>
      <c r="KA54" s="82"/>
      <c r="KB54" s="82"/>
      <c r="KC54" s="82"/>
      <c r="KD54" s="82"/>
      <c r="KE54" s="82"/>
      <c r="KF54" s="82"/>
      <c r="KG54" s="82"/>
      <c r="KH54" s="99">
        <f>データ!CR7</f>
        <v>-7408</v>
      </c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1"/>
      <c r="KV54" s="99">
        <f>データ!CS7</f>
        <v>-10419</v>
      </c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1"/>
      <c r="LJ54" s="99">
        <f>データ!CT7</f>
        <v>-9739</v>
      </c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  <c r="LU54" s="100"/>
      <c r="LV54" s="100"/>
      <c r="LW54" s="101"/>
      <c r="LX54" s="99">
        <f>データ!CU7</f>
        <v>-10274</v>
      </c>
      <c r="LY54" s="100"/>
      <c r="LZ54" s="100"/>
      <c r="MA54" s="100"/>
      <c r="MB54" s="100"/>
      <c r="MC54" s="100"/>
      <c r="MD54" s="100"/>
      <c r="ME54" s="100"/>
      <c r="MF54" s="100"/>
      <c r="MG54" s="100"/>
      <c r="MH54" s="100"/>
      <c r="MI54" s="100"/>
      <c r="MJ54" s="100"/>
      <c r="MK54" s="101"/>
      <c r="ML54" s="99">
        <f>データ!CV7</f>
        <v>-13530</v>
      </c>
      <c r="MM54" s="100"/>
      <c r="MN54" s="100"/>
      <c r="MO54" s="100"/>
      <c r="MP54" s="100"/>
      <c r="MQ54" s="100"/>
      <c r="MR54" s="100"/>
      <c r="MS54" s="100"/>
      <c r="MT54" s="100"/>
      <c r="MU54" s="100"/>
      <c r="MV54" s="100"/>
      <c r="MW54" s="100"/>
      <c r="MX54" s="100"/>
      <c r="MY54" s="101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1" t="s">
        <v>35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4"/>
      <c r="CN56" s="4"/>
      <c r="CO56" s="4"/>
      <c r="CP56" s="4"/>
      <c r="CQ56" s="4"/>
      <c r="CR56" s="4"/>
      <c r="CS56" s="4"/>
      <c r="CT56" s="4"/>
      <c r="CU56" s="4"/>
      <c r="CV56" s="81" t="s">
        <v>36</v>
      </c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23"/>
      <c r="GB56" s="23"/>
      <c r="GC56" s="23"/>
      <c r="GD56" s="23"/>
      <c r="GE56" s="23"/>
      <c r="GF56" s="23"/>
      <c r="GG56" s="23"/>
      <c r="GH56" s="23"/>
      <c r="GI56" s="23"/>
      <c r="GJ56" s="81" t="s">
        <v>37</v>
      </c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4"/>
      <c r="JP56" s="4"/>
      <c r="JQ56" s="4"/>
      <c r="JR56" s="4"/>
      <c r="JS56" s="4"/>
      <c r="JT56" s="4"/>
      <c r="JU56" s="4"/>
      <c r="JV56" s="4"/>
      <c r="JW56" s="4"/>
      <c r="JX56" s="81" t="s">
        <v>38</v>
      </c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4"/>
      <c r="CN57" s="4"/>
      <c r="CO57" s="4"/>
      <c r="CP57" s="4"/>
      <c r="CQ57" s="4"/>
      <c r="CR57" s="4"/>
      <c r="CS57" s="4"/>
      <c r="CT57" s="4"/>
      <c r="CU57" s="4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23"/>
      <c r="GB57" s="23"/>
      <c r="GC57" s="23"/>
      <c r="GD57" s="23"/>
      <c r="GE57" s="23"/>
      <c r="GF57" s="23"/>
      <c r="GG57" s="23"/>
      <c r="GH57" s="23"/>
      <c r="GI57" s="23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  <c r="JA57" s="81"/>
      <c r="JB57" s="81"/>
      <c r="JC57" s="81"/>
      <c r="JD57" s="81"/>
      <c r="JE57" s="81"/>
      <c r="JF57" s="81"/>
      <c r="JG57" s="81"/>
      <c r="JH57" s="81"/>
      <c r="JI57" s="81"/>
      <c r="JJ57" s="81"/>
      <c r="JK57" s="81"/>
      <c r="JL57" s="81"/>
      <c r="JM57" s="81"/>
      <c r="JN57" s="81"/>
      <c r="JO57" s="4"/>
      <c r="JP57" s="4"/>
      <c r="JQ57" s="4"/>
      <c r="JR57" s="4"/>
      <c r="JS57" s="4"/>
      <c r="JT57" s="4"/>
      <c r="JU57" s="4"/>
      <c r="JV57" s="4"/>
      <c r="JW57" s="4"/>
      <c r="JX57" s="81"/>
      <c r="JY57" s="81"/>
      <c r="JZ57" s="81"/>
      <c r="KA57" s="81"/>
      <c r="KB57" s="81"/>
      <c r="KC57" s="81"/>
      <c r="KD57" s="81"/>
      <c r="KE57" s="81"/>
      <c r="KF57" s="81"/>
      <c r="KG57" s="81"/>
      <c r="KH57" s="81"/>
      <c r="KI57" s="81"/>
      <c r="KJ57" s="81"/>
      <c r="KK57" s="81"/>
      <c r="KL57" s="81"/>
      <c r="KM57" s="81"/>
      <c r="KN57" s="81"/>
      <c r="KO57" s="81"/>
      <c r="KP57" s="81"/>
      <c r="KQ57" s="81"/>
      <c r="KR57" s="81"/>
      <c r="KS57" s="81"/>
      <c r="KT57" s="81"/>
      <c r="KU57" s="81"/>
      <c r="KV57" s="81"/>
      <c r="KW57" s="81"/>
      <c r="KX57" s="81"/>
      <c r="KY57" s="81"/>
      <c r="KZ57" s="81"/>
      <c r="LA57" s="81"/>
      <c r="LB57" s="81"/>
      <c r="LC57" s="81"/>
      <c r="LD57" s="81"/>
      <c r="LE57" s="81"/>
      <c r="LF57" s="81"/>
      <c r="LG57" s="81"/>
      <c r="LH57" s="81"/>
      <c r="LI57" s="81"/>
      <c r="LJ57" s="81"/>
      <c r="LK57" s="81"/>
      <c r="LL57" s="81"/>
      <c r="LM57" s="81"/>
      <c r="LN57" s="81"/>
      <c r="LO57" s="81"/>
      <c r="LP57" s="81"/>
      <c r="LQ57" s="81"/>
      <c r="LR57" s="81"/>
      <c r="LS57" s="81"/>
      <c r="LT57" s="81"/>
      <c r="LU57" s="81"/>
      <c r="LV57" s="81"/>
      <c r="LW57" s="81"/>
      <c r="LX57" s="81"/>
      <c r="LY57" s="81"/>
      <c r="LZ57" s="81"/>
      <c r="MA57" s="81"/>
      <c r="MB57" s="81"/>
      <c r="MC57" s="81"/>
      <c r="MD57" s="81"/>
      <c r="ME57" s="81"/>
      <c r="MF57" s="81"/>
      <c r="MG57" s="81"/>
      <c r="MH57" s="81"/>
      <c r="MI57" s="81"/>
      <c r="MJ57" s="81"/>
      <c r="MK57" s="81"/>
      <c r="ML57" s="81"/>
      <c r="MM57" s="81"/>
      <c r="MN57" s="81"/>
      <c r="MO57" s="81"/>
      <c r="MP57" s="81"/>
      <c r="MQ57" s="81"/>
      <c r="MR57" s="81"/>
      <c r="MS57" s="81"/>
      <c r="MT57" s="81"/>
      <c r="MU57" s="81"/>
      <c r="MV57" s="81"/>
      <c r="MW57" s="81"/>
      <c r="MX57" s="81"/>
      <c r="MY57" s="81"/>
      <c r="MZ57" s="81"/>
      <c r="NA57" s="81"/>
      <c r="NB57" s="81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97" t="s">
        <v>39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9" t="s">
        <v>147</v>
      </c>
      <c r="NJ66" s="90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 t="str">
        <f>データ!DI6</f>
        <v>-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9"/>
      <c r="NJ67" s="90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9"/>
      <c r="NJ68" s="90"/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9"/>
      <c r="NJ69" s="90"/>
      <c r="NK69" s="90"/>
      <c r="NL69" s="90"/>
      <c r="NM69" s="90"/>
      <c r="NN69" s="90"/>
      <c r="NO69" s="90"/>
      <c r="NP69" s="90"/>
      <c r="NQ69" s="90"/>
      <c r="NR69" s="90"/>
      <c r="NS69" s="90"/>
      <c r="NT69" s="90"/>
      <c r="NU69" s="90"/>
      <c r="NV69" s="90"/>
      <c r="NW69" s="9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9"/>
      <c r="NJ70" s="90"/>
      <c r="NK70" s="90"/>
      <c r="NL70" s="90"/>
      <c r="NM70" s="90"/>
      <c r="NN70" s="90"/>
      <c r="NO70" s="90"/>
      <c r="NP70" s="90"/>
      <c r="NQ70" s="90"/>
      <c r="NR70" s="90"/>
      <c r="NS70" s="90"/>
      <c r="NT70" s="90"/>
      <c r="NU70" s="90"/>
      <c r="NV70" s="90"/>
      <c r="NW70" s="9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9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9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9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9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9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34195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89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1"/>
    </row>
    <row r="77" spans="1:387" ht="13.5" customHeight="1" x14ac:dyDescent="0.15">
      <c r="A77" s="2"/>
      <c r="B77" s="21"/>
      <c r="C77" s="4"/>
      <c r="D77" s="4"/>
      <c r="E77" s="4"/>
      <c r="F77" s="4"/>
      <c r="I77" s="82" t="s">
        <v>27</v>
      </c>
      <c r="J77" s="82"/>
      <c r="K77" s="82"/>
      <c r="L77" s="82"/>
      <c r="M77" s="82"/>
      <c r="N77" s="82"/>
      <c r="O77" s="82"/>
      <c r="P77" s="82"/>
      <c r="Q77" s="82"/>
      <c r="R77" s="84" t="str">
        <f>データ!CX7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データ!CY7</f>
        <v xml:space="preserve">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データ!CZ7</f>
        <v xml:space="preserve">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データ!DA7</f>
        <v xml:space="preserve">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データ!DB7</f>
        <v xml:space="preserve">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2" t="s">
        <v>27</v>
      </c>
      <c r="GL77" s="82"/>
      <c r="GM77" s="82"/>
      <c r="GN77" s="82"/>
      <c r="GO77" s="82"/>
      <c r="GP77" s="82"/>
      <c r="GQ77" s="82"/>
      <c r="GR77" s="82"/>
      <c r="GS77" s="82"/>
      <c r="GT77" s="84" t="str">
        <f>データ!DK7</f>
        <v xml:space="preserve">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データ!DL7</f>
        <v xml:space="preserve">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データ!DM7</f>
        <v xml:space="preserve">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データ!DN7</f>
        <v xml:space="preserve">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データ!DO7</f>
        <v xml:space="preserve">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2" t="s">
        <v>27</v>
      </c>
      <c r="JZ77" s="82"/>
      <c r="KA77" s="82"/>
      <c r="KB77" s="82"/>
      <c r="KC77" s="82"/>
      <c r="KD77" s="82"/>
      <c r="KE77" s="82"/>
      <c r="KF77" s="82"/>
      <c r="KG77" s="82"/>
      <c r="KH77" s="83">
        <f>データ!DV7</f>
        <v>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0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0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0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4"/>
      <c r="NG77" s="22"/>
      <c r="NH77" s="2"/>
      <c r="NI77" s="89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2" t="s">
        <v>29</v>
      </c>
      <c r="J78" s="82"/>
      <c r="K78" s="82"/>
      <c r="L78" s="82"/>
      <c r="M78" s="82"/>
      <c r="N78" s="82"/>
      <c r="O78" s="82"/>
      <c r="P78" s="82"/>
      <c r="Q78" s="82"/>
      <c r="R78" s="84" t="str">
        <f>データ!DC7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データ!DD7</f>
        <v xml:space="preserve">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データ!DE7</f>
        <v xml:space="preserve">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データ!DF7</f>
        <v xml:space="preserve">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データ!DG7</f>
        <v xml:space="preserve">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2" t="s">
        <v>29</v>
      </c>
      <c r="GL78" s="82"/>
      <c r="GM78" s="82"/>
      <c r="GN78" s="82"/>
      <c r="GO78" s="82"/>
      <c r="GP78" s="82"/>
      <c r="GQ78" s="82"/>
      <c r="GR78" s="82"/>
      <c r="GS78" s="82"/>
      <c r="GT78" s="84" t="str">
        <f>データ!DP7</f>
        <v xml:space="preserve">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データ!DQ7</f>
        <v xml:space="preserve">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データ!DR7</f>
        <v xml:space="preserve">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データ!DS7</f>
        <v xml:space="preserve">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データ!DT7</f>
        <v xml:space="preserve">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2" t="s">
        <v>29</v>
      </c>
      <c r="JZ78" s="82"/>
      <c r="KA78" s="82"/>
      <c r="KB78" s="82"/>
      <c r="KC78" s="82"/>
      <c r="KD78" s="82"/>
      <c r="KE78" s="82"/>
      <c r="KF78" s="82"/>
      <c r="KG78" s="82"/>
      <c r="KH78" s="83">
        <f>データ!EA7</f>
        <v>48.8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48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41.2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38.5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34.200000000000003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4"/>
      <c r="NG78" s="22"/>
      <c r="NH78" s="2"/>
      <c r="NI78" s="89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9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1" t="s">
        <v>43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1" t="s">
        <v>44</v>
      </c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  <c r="IY80" s="81"/>
      <c r="IZ80" s="81"/>
      <c r="JA80" s="81"/>
      <c r="JB80" s="81"/>
      <c r="JC80" s="81"/>
      <c r="JD80" s="81"/>
      <c r="JE80" s="81"/>
      <c r="JF80" s="81"/>
      <c r="JG80" s="81"/>
      <c r="JH80" s="81"/>
      <c r="JI80" s="81"/>
      <c r="JJ80" s="81"/>
      <c r="JK80" s="81"/>
      <c r="JL80" s="81"/>
      <c r="JM80" s="81"/>
      <c r="JN80" s="81"/>
      <c r="JO80" s="4"/>
      <c r="JP80" s="4"/>
      <c r="JQ80" s="4"/>
      <c r="JR80" s="4"/>
      <c r="JS80" s="4"/>
      <c r="JT80" s="4"/>
      <c r="JU80" s="4"/>
      <c r="JV80" s="4"/>
      <c r="JW80" s="4"/>
      <c r="JX80" s="81" t="s">
        <v>45</v>
      </c>
      <c r="JY80" s="81"/>
      <c r="JZ80" s="81"/>
      <c r="KA80" s="81"/>
      <c r="KB80" s="81"/>
      <c r="KC80" s="81"/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/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/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/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81"/>
      <c r="NB80" s="81"/>
      <c r="NC80" s="23"/>
      <c r="ND80" s="23"/>
      <c r="NE80" s="23"/>
      <c r="NF80" s="23"/>
      <c r="NG80" s="22"/>
      <c r="NH80" s="2"/>
      <c r="NI80" s="89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  <c r="JA81" s="81"/>
      <c r="JB81" s="81"/>
      <c r="JC81" s="81"/>
      <c r="JD81" s="81"/>
      <c r="JE81" s="81"/>
      <c r="JF81" s="81"/>
      <c r="JG81" s="81"/>
      <c r="JH81" s="81"/>
      <c r="JI81" s="81"/>
      <c r="JJ81" s="81"/>
      <c r="JK81" s="81"/>
      <c r="JL81" s="81"/>
      <c r="JM81" s="81"/>
      <c r="JN81" s="81"/>
      <c r="JO81" s="4"/>
      <c r="JP81" s="4"/>
      <c r="JQ81" s="4"/>
      <c r="JR81" s="4"/>
      <c r="JS81" s="4"/>
      <c r="JT81" s="4"/>
      <c r="JU81" s="4"/>
      <c r="JV81" s="4"/>
      <c r="JW81" s="4"/>
      <c r="JX81" s="81"/>
      <c r="JY81" s="81"/>
      <c r="JZ81" s="81"/>
      <c r="KA81" s="81"/>
      <c r="KB81" s="81"/>
      <c r="KC81" s="81"/>
      <c r="KD81" s="81"/>
      <c r="KE81" s="81"/>
      <c r="KF81" s="81"/>
      <c r="KG81" s="81"/>
      <c r="KH81" s="81"/>
      <c r="KI81" s="81"/>
      <c r="KJ81" s="81"/>
      <c r="KK81" s="81"/>
      <c r="KL81" s="81"/>
      <c r="KM81" s="81"/>
      <c r="KN81" s="81"/>
      <c r="KO81" s="81"/>
      <c r="KP81" s="81"/>
      <c r="KQ81" s="81"/>
      <c r="KR81" s="81"/>
      <c r="KS81" s="81"/>
      <c r="KT81" s="81"/>
      <c r="KU81" s="81"/>
      <c r="KV81" s="81"/>
      <c r="KW81" s="81"/>
      <c r="KX81" s="81"/>
      <c r="KY81" s="81"/>
      <c r="KZ81" s="81"/>
      <c r="LA81" s="81"/>
      <c r="LB81" s="81"/>
      <c r="LC81" s="81"/>
      <c r="LD81" s="81"/>
      <c r="LE81" s="81"/>
      <c r="LF81" s="81"/>
      <c r="LG81" s="81"/>
      <c r="LH81" s="81"/>
      <c r="LI81" s="81"/>
      <c r="LJ81" s="81"/>
      <c r="LK81" s="81"/>
      <c r="LL81" s="81"/>
      <c r="LM81" s="81"/>
      <c r="LN81" s="81"/>
      <c r="LO81" s="81"/>
      <c r="LP81" s="81"/>
      <c r="LQ81" s="81"/>
      <c r="LR81" s="81"/>
      <c r="LS81" s="81"/>
      <c r="LT81" s="81"/>
      <c r="LU81" s="81"/>
      <c r="LV81" s="81"/>
      <c r="LW81" s="81"/>
      <c r="LX81" s="81"/>
      <c r="LY81" s="81"/>
      <c r="LZ81" s="81"/>
      <c r="MA81" s="81"/>
      <c r="MB81" s="81"/>
      <c r="MC81" s="81"/>
      <c r="MD81" s="81"/>
      <c r="ME81" s="81"/>
      <c r="MF81" s="81"/>
      <c r="MG81" s="81"/>
      <c r="MH81" s="81"/>
      <c r="MI81" s="81"/>
      <c r="MJ81" s="81"/>
      <c r="MK81" s="81"/>
      <c r="ML81" s="81"/>
      <c r="MM81" s="81"/>
      <c r="MN81" s="81"/>
      <c r="MO81" s="81"/>
      <c r="MP81" s="81"/>
      <c r="MQ81" s="81"/>
      <c r="MR81" s="81"/>
      <c r="MS81" s="81"/>
      <c r="MT81" s="81"/>
      <c r="MU81" s="81"/>
      <c r="MV81" s="81"/>
      <c r="MW81" s="81"/>
      <c r="MX81" s="81"/>
      <c r="MY81" s="81"/>
      <c r="MZ81" s="81"/>
      <c r="NA81" s="81"/>
      <c r="NB81" s="81"/>
      <c r="NC81" s="23"/>
      <c r="ND81" s="23"/>
      <c r="NE81" s="23"/>
      <c r="NF81" s="23"/>
      <c r="NG81" s="22"/>
      <c r="NH81" s="2"/>
      <c r="NI81" s="89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1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2"/>
      <c r="NJ82" s="93"/>
      <c r="NK82" s="93"/>
      <c r="NL82" s="93"/>
      <c r="NM82" s="93"/>
      <c r="NN82" s="93"/>
      <c r="NO82" s="93"/>
      <c r="NP82" s="93"/>
      <c r="NQ82" s="93"/>
      <c r="NR82" s="93"/>
      <c r="NS82" s="93"/>
      <c r="NT82" s="93"/>
      <c r="NU82" s="93"/>
      <c r="NV82" s="93"/>
      <c r="NW82" s="9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HDrKUpP0IFrUviuQKRvGk0AOKB5Alid82QdSwrlFk9J0SwynbiWdI4FHDl/HfkeHDQZ5PUKFadQaL6J2e+ByXw==" saltValue="jGXfCSqw979EpimWGFpDG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GK77:GS77"/>
    <mergeCell ref="GT77:HG77"/>
    <mergeCell ref="HH77:HU77"/>
    <mergeCell ref="HV77:II77"/>
    <mergeCell ref="IJ77:IW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2"/>
      <c r="DJ5" s="142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102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112</v>
      </c>
      <c r="EH5" s="53" t="s">
        <v>113</v>
      </c>
      <c r="EI5" s="53" t="s">
        <v>114</v>
      </c>
      <c r="EJ5" s="53" t="s">
        <v>115</v>
      </c>
      <c r="EK5" s="53" t="s">
        <v>116</v>
      </c>
      <c r="EL5" s="53" t="s">
        <v>117</v>
      </c>
      <c r="EM5" s="53" t="s">
        <v>118</v>
      </c>
      <c r="EN5" s="53" t="s">
        <v>119</v>
      </c>
      <c r="EO5" s="53" t="s">
        <v>120</v>
      </c>
      <c r="EP5" s="53" t="s">
        <v>121</v>
      </c>
    </row>
    <row r="6" spans="1:146" s="63" customFormat="1" x14ac:dyDescent="0.15">
      <c r="A6" s="39" t="s">
        <v>122</v>
      </c>
      <c r="B6" s="54">
        <f>B8</f>
        <v>2017</v>
      </c>
      <c r="C6" s="54">
        <f t="shared" ref="C6:X6" si="2">C8</f>
        <v>205621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長野県木島平村</v>
      </c>
      <c r="I6" s="54" t="str">
        <f t="shared" si="2"/>
        <v>ホテルシューネスベルク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2857</v>
      </c>
      <c r="R6" s="57">
        <f t="shared" si="2"/>
        <v>90</v>
      </c>
      <c r="S6" s="58">
        <f t="shared" si="2"/>
        <v>6730</v>
      </c>
      <c r="T6" s="59" t="str">
        <f t="shared" si="2"/>
        <v>利用料金制</v>
      </c>
      <c r="U6" s="55">
        <f t="shared" si="2"/>
        <v>0</v>
      </c>
      <c r="V6" s="59" t="str">
        <f t="shared" si="2"/>
        <v>有</v>
      </c>
      <c r="W6" s="60">
        <f t="shared" si="2"/>
        <v>100</v>
      </c>
      <c r="X6" s="59" t="str">
        <f t="shared" si="2"/>
        <v>有</v>
      </c>
      <c r="Y6" s="61">
        <f>IF(Y8="-",NA(),Y8)</f>
        <v>100</v>
      </c>
      <c r="Z6" s="61">
        <f t="shared" ref="Z6:AH6" si="3">IF(Z8="-",NA(),Z8)</f>
        <v>100</v>
      </c>
      <c r="AA6" s="61">
        <f t="shared" si="3"/>
        <v>100</v>
      </c>
      <c r="AB6" s="61">
        <f t="shared" si="3"/>
        <v>100</v>
      </c>
      <c r="AC6" s="61">
        <f t="shared" si="3"/>
        <v>100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100</v>
      </c>
      <c r="AK6" s="61">
        <f t="shared" ref="AK6:AS6" si="4">IF(AK8="-",NA(),AK8)</f>
        <v>100</v>
      </c>
      <c r="AL6" s="61">
        <f t="shared" si="4"/>
        <v>100</v>
      </c>
      <c r="AM6" s="61">
        <f t="shared" si="4"/>
        <v>100</v>
      </c>
      <c r="AN6" s="61">
        <f t="shared" si="4"/>
        <v>97.2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758</v>
      </c>
      <c r="AV6" s="56">
        <f t="shared" ref="AV6:BD6" si="5">IF(AV8="-",NA(),AV8)</f>
        <v>450</v>
      </c>
      <c r="AW6" s="56">
        <f t="shared" si="5"/>
        <v>575</v>
      </c>
      <c r="AX6" s="56">
        <f t="shared" si="5"/>
        <v>1666</v>
      </c>
      <c r="AY6" s="56">
        <f t="shared" si="5"/>
        <v>763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13.3</v>
      </c>
      <c r="BG6" s="61">
        <f t="shared" ref="BG6:BO6" si="6">IF(BG8="-",NA(),BG8)</f>
        <v>12</v>
      </c>
      <c r="BH6" s="61">
        <f t="shared" si="6"/>
        <v>10.3</v>
      </c>
      <c r="BI6" s="61">
        <f t="shared" si="6"/>
        <v>12.4</v>
      </c>
      <c r="BJ6" s="61">
        <f t="shared" si="6"/>
        <v>12.3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31.6</v>
      </c>
      <c r="BR6" s="61">
        <f t="shared" ref="BR6:BZ6" si="7">IF(BR8="-",NA(),BR8)</f>
        <v>35.9</v>
      </c>
      <c r="BS6" s="61">
        <f t="shared" si="7"/>
        <v>19.899999999999999</v>
      </c>
      <c r="BT6" s="61">
        <f t="shared" si="7"/>
        <v>17.8</v>
      </c>
      <c r="BU6" s="61">
        <f t="shared" si="7"/>
        <v>27.7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23.7</v>
      </c>
      <c r="CC6" s="61">
        <f t="shared" ref="CC6:CK6" si="8">IF(CC8="-",NA(),CC8)</f>
        <v>30.2</v>
      </c>
      <c r="CD6" s="61">
        <f t="shared" si="8"/>
        <v>30.7</v>
      </c>
      <c r="CE6" s="61">
        <f t="shared" si="8"/>
        <v>38.4</v>
      </c>
      <c r="CF6" s="61">
        <f t="shared" si="8"/>
        <v>26.1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-3230</v>
      </c>
      <c r="CN6" s="56">
        <f t="shared" ref="CN6:CV6" si="9">IF(CN8="-",NA(),CN8)</f>
        <v>-1886</v>
      </c>
      <c r="CO6" s="56">
        <f t="shared" si="9"/>
        <v>-3979</v>
      </c>
      <c r="CP6" s="56">
        <f t="shared" si="9"/>
        <v>-2309</v>
      </c>
      <c r="CQ6" s="56">
        <f t="shared" si="9"/>
        <v>-3088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123</v>
      </c>
      <c r="DI6" s="57" t="str">
        <f t="shared" ref="DI6:DJ6" si="10">DI8</f>
        <v>-</v>
      </c>
      <c r="DJ6" s="57">
        <f t="shared" si="10"/>
        <v>34195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124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2.0000000000000001E-4</v>
      </c>
      <c r="EH6" s="62">
        <f t="shared" ref="EH6:EP6" si="12">IF(EH8="-",NA(),EH8)</f>
        <v>2.0000000000000001E-4</v>
      </c>
      <c r="EI6" s="62">
        <f t="shared" si="12"/>
        <v>2.0000000000000001E-4</v>
      </c>
      <c r="EJ6" s="62">
        <f t="shared" si="12"/>
        <v>2.0000000000000001E-4</v>
      </c>
      <c r="EK6" s="62">
        <f t="shared" si="12"/>
        <v>2.0000000000000001E-4</v>
      </c>
      <c r="EL6" s="62">
        <f t="shared" si="12"/>
        <v>3.5999999999999999E-3</v>
      </c>
      <c r="EM6" s="62">
        <f t="shared" si="12"/>
        <v>2E-3</v>
      </c>
      <c r="EN6" s="62">
        <f t="shared" si="12"/>
        <v>2.0999999999999999E-3</v>
      </c>
      <c r="EO6" s="62">
        <f t="shared" si="12"/>
        <v>3.0000000000000001E-3</v>
      </c>
      <c r="EP6" s="62">
        <f t="shared" si="12"/>
        <v>1.8E-3</v>
      </c>
    </row>
    <row r="7" spans="1:146" s="63" customFormat="1" x14ac:dyDescent="0.15">
      <c r="A7" s="39" t="s">
        <v>125</v>
      </c>
      <c r="B7" s="54">
        <f t="shared" ref="B7:X7" si="13">B8</f>
        <v>2017</v>
      </c>
      <c r="C7" s="54">
        <f t="shared" si="13"/>
        <v>205621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長野県　木島平村</v>
      </c>
      <c r="I7" s="54" t="str">
        <f t="shared" si="13"/>
        <v>ホテルシューネスベルク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2857</v>
      </c>
      <c r="R7" s="57">
        <f t="shared" si="13"/>
        <v>90</v>
      </c>
      <c r="S7" s="58">
        <f t="shared" si="13"/>
        <v>6730</v>
      </c>
      <c r="T7" s="59" t="str">
        <f t="shared" si="13"/>
        <v>利用料金制</v>
      </c>
      <c r="U7" s="55">
        <f t="shared" si="13"/>
        <v>0</v>
      </c>
      <c r="V7" s="59" t="str">
        <f t="shared" si="13"/>
        <v>有</v>
      </c>
      <c r="W7" s="60">
        <f t="shared" si="13"/>
        <v>100</v>
      </c>
      <c r="X7" s="59" t="str">
        <f t="shared" si="13"/>
        <v>有</v>
      </c>
      <c r="Y7" s="61">
        <f>Y8</f>
        <v>100</v>
      </c>
      <c r="Z7" s="61">
        <f t="shared" ref="Z7:AH7" si="14">Z8</f>
        <v>100</v>
      </c>
      <c r="AA7" s="61">
        <f t="shared" si="14"/>
        <v>100</v>
      </c>
      <c r="AB7" s="61">
        <f t="shared" si="14"/>
        <v>100</v>
      </c>
      <c r="AC7" s="61">
        <f t="shared" si="14"/>
        <v>100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100</v>
      </c>
      <c r="AK7" s="61">
        <f t="shared" ref="AK7:AS7" si="15">AK8</f>
        <v>100</v>
      </c>
      <c r="AL7" s="61">
        <f t="shared" si="15"/>
        <v>100</v>
      </c>
      <c r="AM7" s="61">
        <f t="shared" si="15"/>
        <v>100</v>
      </c>
      <c r="AN7" s="61">
        <f t="shared" si="15"/>
        <v>97.2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758</v>
      </c>
      <c r="AV7" s="56">
        <f t="shared" ref="AV7:BD7" si="16">AV8</f>
        <v>450</v>
      </c>
      <c r="AW7" s="56">
        <f t="shared" si="16"/>
        <v>575</v>
      </c>
      <c r="AX7" s="56">
        <f t="shared" si="16"/>
        <v>1666</v>
      </c>
      <c r="AY7" s="56">
        <f t="shared" si="16"/>
        <v>763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13.3</v>
      </c>
      <c r="BG7" s="61">
        <f t="shared" ref="BG7:BO7" si="17">BG8</f>
        <v>12</v>
      </c>
      <c r="BH7" s="61">
        <f t="shared" si="17"/>
        <v>10.3</v>
      </c>
      <c r="BI7" s="61">
        <f t="shared" si="17"/>
        <v>12.4</v>
      </c>
      <c r="BJ7" s="61">
        <f t="shared" si="17"/>
        <v>12.3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31.6</v>
      </c>
      <c r="BR7" s="61">
        <f t="shared" ref="BR7:BZ7" si="18">BR8</f>
        <v>35.9</v>
      </c>
      <c r="BS7" s="61">
        <f t="shared" si="18"/>
        <v>19.899999999999999</v>
      </c>
      <c r="BT7" s="61">
        <f t="shared" si="18"/>
        <v>17.8</v>
      </c>
      <c r="BU7" s="61">
        <f t="shared" si="18"/>
        <v>27.7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23.7</v>
      </c>
      <c r="CC7" s="61">
        <f t="shared" ref="CC7:CK7" si="19">CC8</f>
        <v>30.2</v>
      </c>
      <c r="CD7" s="61">
        <f t="shared" si="19"/>
        <v>30.7</v>
      </c>
      <c r="CE7" s="61">
        <f t="shared" si="19"/>
        <v>38.4</v>
      </c>
      <c r="CF7" s="61">
        <f t="shared" si="19"/>
        <v>26.1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-3230</v>
      </c>
      <c r="CN7" s="56">
        <f t="shared" ref="CN7:CV7" si="20">CN8</f>
        <v>-1886</v>
      </c>
      <c r="CO7" s="56">
        <f t="shared" si="20"/>
        <v>-3979</v>
      </c>
      <c r="CP7" s="56">
        <f t="shared" si="20"/>
        <v>-2309</v>
      </c>
      <c r="CQ7" s="56">
        <f t="shared" si="20"/>
        <v>-3088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126</v>
      </c>
      <c r="CY7" s="61" t="s">
        <v>126</v>
      </c>
      <c r="CZ7" s="61" t="s">
        <v>126</v>
      </c>
      <c r="DA7" s="61" t="s">
        <v>126</v>
      </c>
      <c r="DB7" s="61" t="s">
        <v>126</v>
      </c>
      <c r="DC7" s="61" t="s">
        <v>126</v>
      </c>
      <c r="DD7" s="61" t="s">
        <v>126</v>
      </c>
      <c r="DE7" s="61" t="s">
        <v>126</v>
      </c>
      <c r="DF7" s="61" t="s">
        <v>126</v>
      </c>
      <c r="DG7" s="61" t="s">
        <v>127</v>
      </c>
      <c r="DH7" s="61"/>
      <c r="DI7" s="57" t="str">
        <f>DI8</f>
        <v>-</v>
      </c>
      <c r="DJ7" s="57">
        <f>DJ8</f>
        <v>34195</v>
      </c>
      <c r="DK7" s="61" t="s">
        <v>126</v>
      </c>
      <c r="DL7" s="61" t="s">
        <v>126</v>
      </c>
      <c r="DM7" s="61" t="s">
        <v>126</v>
      </c>
      <c r="DN7" s="61" t="s">
        <v>126</v>
      </c>
      <c r="DO7" s="61" t="s">
        <v>126</v>
      </c>
      <c r="DP7" s="61" t="s">
        <v>126</v>
      </c>
      <c r="DQ7" s="61" t="s">
        <v>126</v>
      </c>
      <c r="DR7" s="61" t="s">
        <v>126</v>
      </c>
      <c r="DS7" s="61" t="s">
        <v>126</v>
      </c>
      <c r="DT7" s="61" t="s">
        <v>127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205621</v>
      </c>
      <c r="D8" s="64">
        <v>47</v>
      </c>
      <c r="E8" s="64">
        <v>11</v>
      </c>
      <c r="F8" s="64">
        <v>1</v>
      </c>
      <c r="G8" s="64">
        <v>1</v>
      </c>
      <c r="H8" s="64" t="s">
        <v>128</v>
      </c>
      <c r="I8" s="64" t="s">
        <v>129</v>
      </c>
      <c r="J8" s="64" t="s">
        <v>130</v>
      </c>
      <c r="K8" s="64" t="s">
        <v>131</v>
      </c>
      <c r="L8" s="64" t="s">
        <v>132</v>
      </c>
      <c r="M8" s="64" t="s">
        <v>133</v>
      </c>
      <c r="N8" s="64" t="s">
        <v>134</v>
      </c>
      <c r="O8" s="65" t="s">
        <v>135</v>
      </c>
      <c r="P8" s="65" t="s">
        <v>135</v>
      </c>
      <c r="Q8" s="66">
        <v>2857</v>
      </c>
      <c r="R8" s="66">
        <v>90</v>
      </c>
      <c r="S8" s="67">
        <v>6730</v>
      </c>
      <c r="T8" s="68" t="s">
        <v>136</v>
      </c>
      <c r="U8" s="65">
        <v>0</v>
      </c>
      <c r="V8" s="68" t="s">
        <v>137</v>
      </c>
      <c r="W8" s="69">
        <v>100</v>
      </c>
      <c r="X8" s="68" t="s">
        <v>137</v>
      </c>
      <c r="Y8" s="70">
        <v>100</v>
      </c>
      <c r="Z8" s="70">
        <v>100</v>
      </c>
      <c r="AA8" s="70">
        <v>100</v>
      </c>
      <c r="AB8" s="70">
        <v>100</v>
      </c>
      <c r="AC8" s="70">
        <v>100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100</v>
      </c>
      <c r="AK8" s="70">
        <v>100</v>
      </c>
      <c r="AL8" s="70">
        <v>100</v>
      </c>
      <c r="AM8" s="70">
        <v>100</v>
      </c>
      <c r="AN8" s="70">
        <v>97.2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758</v>
      </c>
      <c r="AV8" s="71">
        <v>450</v>
      </c>
      <c r="AW8" s="71">
        <v>575</v>
      </c>
      <c r="AX8" s="71">
        <v>1666</v>
      </c>
      <c r="AY8" s="71">
        <v>763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13.3</v>
      </c>
      <c r="BG8" s="70">
        <v>12</v>
      </c>
      <c r="BH8" s="70">
        <v>10.3</v>
      </c>
      <c r="BI8" s="70">
        <v>12.4</v>
      </c>
      <c r="BJ8" s="70">
        <v>12.3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31.6</v>
      </c>
      <c r="BR8" s="70">
        <v>35.9</v>
      </c>
      <c r="BS8" s="70">
        <v>19.899999999999999</v>
      </c>
      <c r="BT8" s="70">
        <v>17.8</v>
      </c>
      <c r="BU8" s="70">
        <v>27.7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23.7</v>
      </c>
      <c r="CC8" s="70">
        <v>30.2</v>
      </c>
      <c r="CD8" s="70">
        <v>30.7</v>
      </c>
      <c r="CE8" s="72">
        <v>38.4</v>
      </c>
      <c r="CF8" s="72">
        <v>26.1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-3230</v>
      </c>
      <c r="CN8" s="71">
        <v>-1886</v>
      </c>
      <c r="CO8" s="71">
        <v>-3979</v>
      </c>
      <c r="CP8" s="71">
        <v>-2309</v>
      </c>
      <c r="CQ8" s="71">
        <v>-3088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138</v>
      </c>
      <c r="CY8" s="70" t="s">
        <v>138</v>
      </c>
      <c r="CZ8" s="70" t="s">
        <v>138</v>
      </c>
      <c r="DA8" s="70" t="s">
        <v>138</v>
      </c>
      <c r="DB8" s="70" t="s">
        <v>138</v>
      </c>
      <c r="DC8" s="70" t="s">
        <v>138</v>
      </c>
      <c r="DD8" s="70" t="s">
        <v>138</v>
      </c>
      <c r="DE8" s="70" t="s">
        <v>138</v>
      </c>
      <c r="DF8" s="70" t="s">
        <v>138</v>
      </c>
      <c r="DG8" s="70" t="s">
        <v>138</v>
      </c>
      <c r="DH8" s="70" t="s">
        <v>138</v>
      </c>
      <c r="DI8" s="66" t="s">
        <v>138</v>
      </c>
      <c r="DJ8" s="66">
        <v>34195</v>
      </c>
      <c r="DK8" s="70" t="s">
        <v>138</v>
      </c>
      <c r="DL8" s="70" t="s">
        <v>138</v>
      </c>
      <c r="DM8" s="70" t="s">
        <v>138</v>
      </c>
      <c r="DN8" s="70" t="s">
        <v>138</v>
      </c>
      <c r="DO8" s="70" t="s">
        <v>138</v>
      </c>
      <c r="DP8" s="70" t="s">
        <v>138</v>
      </c>
      <c r="DQ8" s="70" t="s">
        <v>138</v>
      </c>
      <c r="DR8" s="70" t="s">
        <v>138</v>
      </c>
      <c r="DS8" s="70" t="s">
        <v>138</v>
      </c>
      <c r="DT8" s="70" t="s">
        <v>138</v>
      </c>
      <c r="DU8" s="70" t="s">
        <v>138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2.0000000000000001E-4</v>
      </c>
      <c r="EH8" s="74">
        <v>2.0000000000000001E-4</v>
      </c>
      <c r="EI8" s="74">
        <v>2.0000000000000001E-4</v>
      </c>
      <c r="EJ8" s="74">
        <v>2.0000000000000001E-4</v>
      </c>
      <c r="EK8" s="74">
        <v>2.0000000000000001E-4</v>
      </c>
      <c r="EL8" s="74">
        <v>3.5999999999999999E-3</v>
      </c>
      <c r="EM8" s="74">
        <v>2E-3</v>
      </c>
      <c r="EN8" s="74">
        <v>2.0999999999999999E-3</v>
      </c>
      <c r="EO8" s="74">
        <v>3.0000000000000001E-3</v>
      </c>
      <c r="EP8" s="74">
        <v>1.8E-3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139</v>
      </c>
      <c r="C10" s="79" t="s">
        <v>140</v>
      </c>
      <c r="D10" s="79" t="s">
        <v>141</v>
      </c>
      <c r="E10" s="79" t="s">
        <v>142</v>
      </c>
      <c r="F10" s="79" t="s">
        <v>143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H24-01</cp:lastModifiedBy>
  <dcterms:created xsi:type="dcterms:W3CDTF">2018-12-07T10:25:58Z</dcterms:created>
  <dcterms:modified xsi:type="dcterms:W3CDTF">2019-01-22T04:31:35Z</dcterms:modified>
  <cp:category/>
</cp:coreProperties>
</file>