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lgwan財政\財政状況資料集\"/>
    </mc:Choice>
  </mc:AlternateContent>
  <xr:revisionPtr revIDLastSave="0" documentId="8_{A163DA19-A790-4366-B560-2FDD2BF6DC53}"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AM34" i="10" l="1"/>
  <c r="BE34" i="10" s="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<sst xmlns="http://schemas.openxmlformats.org/spreadsheetml/2006/main" count="1175" uniqueCount="614">
  <si>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</si>
  <si>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</si>
  <si>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</si>
  <si>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</si>
  <si>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</si>
  <si>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</si>
  <si>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</si>
  <si>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</si>
  <si>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</si>
  <si>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</si>
  <si>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</si>
  <si>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</si>
  <si>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</si>
  <si>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</si>
  <si>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</si>
  <si>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</si>
  <si>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</si>
  <si>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</si>
  <si>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</si>
  <si>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</si>
  <si>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</si>
  <si>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</si>
  <si>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</si>
  <si>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</si>
  <si>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</si>
  <si>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</si>
  <si>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</si>
  <si>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</si>
  <si>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</si>
  <si>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</si>
  <si>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</si>
  <si>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</si>
  <si>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</si>
  <si>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</si>
  <si>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</si>
  <si>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</si>
  <si>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</si>
  <si>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</si>
  <si>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</si>
  <si>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</si>
  <si>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</si>
  <si>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</si>
  <si>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</si>
  <si>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</si>
  <si>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</si>
  <si>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</si>
  <si>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</si>
  <si>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</si>
  <si>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</si>
  <si>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</si>
  <si>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</si>
  <si>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</si>
  <si>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</si>
  <si>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</si>
  <si>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</si>
  <si>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</si>
  <si>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</si>
  <si>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</si>
  <si>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</si>
  <si>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</si>
  <si>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</si>
  <si>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</si>
  <si>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</si>
  <si>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</si>
  <si>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</si>
  <si>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</si>
  <si>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</si>
  <si>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</si>
  <si>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</si>
  <si>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</si>
  <si>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</si>
  <si>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</si>
  <si>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</si>
  <si>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</si>
  <si>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</si>
  <si>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</si>
  <si>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</si>
  <si>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</si>
  <si>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</si>
  <si>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</si>
  <si>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</si>
  <si>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</si>
  <si>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</si>
  <si>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</si>
  <si>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</si>
  <si>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</si>
  <si>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</si>
  <si>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</si>
  <si>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</si>
  <si>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</si>
  <si>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</si>
  <si>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</si>
  <si>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</si>
  <si>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</si>
  <si>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</si>
  <si>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</si>
  <si>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</si>
  <si>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</si>
  <si>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</si>
  <si>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</si>
  <si>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</si>
  <si>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</si>
  <si>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</si>
  <si>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</si>
  <si>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</si>
  <si>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</si>
  <si>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</si>
  <si>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</si>
  <si>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</si>
  <si>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</si>
  <si>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</si>
  <si>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</si>
  <si>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</si>
  <si>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</si>
  <si>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</si>
  <si>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</si>
  <si>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</si>
  <si>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</si>
  <si>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</si>
  <si>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</si>
  <si>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</si>
  <si>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</si>
  <si>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</si>
  <si>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</si>
  <si>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</si>
  <si>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</si>
  <si>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</si>
  <si>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</si>
  <si>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</si>
  <si>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</si>
  <si>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</si>
  <si>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</si>
  <si>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</si>
  <si>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</si>
  <si>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</si>
  <si>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</si>
  <si>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</si>
  <si>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</si>
  <si>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</si>
  <si>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</si>
  <si>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</si>
  <si>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</si>
  <si>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</si>
  <si>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</si>
  <si>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</si>
  <si>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</si>
  <si>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</si>
  <si>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</si>
  <si>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</si>
  <si>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</si>
  <si>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</si>
  <si>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</si>
  <si>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</si>
  <si>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</si>
  <si>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</si>
  <si>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</si>
  <si>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</si>
  <si>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</si>
  <si>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</si>
  <si>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</si>
  <si>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</si>
  <si>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</si>
  <si>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</si>
  <si>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</si>
  <si>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</si>
  <si>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</si>
  <si>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</si>
  <si>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</si>
  <si>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</si>
  <si>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</si>
  <si>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</si>
  <si>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</si>
  <si>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</si>
  <si>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</si>
  <si>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</si>
  <si>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</si>
  <si>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</si>
  <si>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</si>
  <si>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</si>
  <si>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</si>
  <si>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</si>
  <si>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</si>
  <si>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</si>
  <si>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</si>
  <si>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</si>
  <si>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</si>
  <si>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</si>
  <si>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</si>
  <si>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</si>
  <si>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</si>
  <si>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</si>
  <si>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</si>
  <si>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</si>
  <si>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</si>
  <si>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</si>
  <si>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</si>
  <si>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</si>
  <si>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</si>
  <si>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</si>
  <si>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</si>
  <si>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</si>
  <si>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</si>
  <si>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</si>
  <si>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</si>
  <si>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</si>
  <si>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</si>
  <si>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</si>
  <si>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</si>
  <si>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</si>
  <si>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</si>
  <si>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</si>
  <si>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</si>
  <si>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長野県木島平村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</si>
  <si>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</si>
  <si>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</si>
  <si>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</si>
  <si>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</si>
  <si>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</si>
  <si>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</si>
  <si>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</si>
  <si>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</si>
  <si>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</si>
  <si>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</si>
  <si>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</si>
  <si>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</si>
  <si>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</si>
  <si>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</si>
  <si>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</si>
  <si>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</si>
  <si>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</si>
  <si>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</si>
  <si>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</si>
  <si>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</si>
  <si>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</si>
  <si>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</si>
  <si>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</si>
  <si>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</si>
  <si>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</si>
  <si>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</si>
  <si>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</si>
  <si>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</si>
  <si>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</si>
  <si>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</si>
  <si>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</si>
  <si>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</si>
  <si>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</si>
  <si>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</si>
  <si>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</si>
  <si>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</si>
  <si>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</si>
  <si>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</si>
  <si>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</si>
  <si>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</si>
  <si>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</si>
  <si>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</si>
  <si>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</si>
  <si>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</si>
  <si>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</si>
  <si>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</si>
  <si>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</si>
  <si>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</si>
  <si>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</si>
  <si>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</si>
  <si>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</si>
  <si>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</si>
  <si>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</si>
  <si>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</si>
  <si>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</si>
  <si>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</si>
  <si>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</si>
  <si>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</si>
  <si>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</si>
  <si>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</si>
  <si>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</si>
  <si>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</si>
  <si>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</si>
  <si>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</si>
  <si>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</si>
  <si>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</si>
  <si>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</si>
  <si>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</si>
  <si>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</si>
  <si>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</si>
  <si>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</si>
  <si>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</si>
  <si>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</si>
  <si>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</si>
  <si>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</si>
  <si>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</si>
  <si>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</si>
  <si>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</si>
  <si>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</si>
  <si>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</si>
  <si>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</si>
  <si>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</si>
  <si>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</si>
  <si>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</si>
  <si>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</si>
  <si>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</si>
  <si>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</si>
  <si>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</si>
  <si>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</si>
  <si>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</si>
  <si>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</si>
  <si>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</si>
  <si>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</si>
  <si>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</si>
  <si>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</si>
  <si>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</si>
  <si>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</si>
  <si>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</si>
  <si>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</si>
  <si>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</si>
  <si>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</si>
  <si>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</si>
  <si>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</si>
  <si>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</si>
  <si>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</si>
  <si>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</si>
  <si>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</si>
  <si>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</si>
  <si>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</si>
  <si>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</si>
  <si>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</si>
  <si>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</si>
  <si>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</si>
  <si>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</si>
  <si>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</si>
  <si>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</si>
  <si>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</si>
  <si>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</si>
  <si>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</si>
  <si>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</si>
  <si>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</si>
  <si>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</si>
  <si>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</si>
  <si>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</si>
  <si>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</si>
  <si>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</si>
  <si>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</si>
  <si>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</si>
  <si>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</si>
  <si>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</si>
  <si>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</si>
  <si>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</si>
  <si>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</si>
  <si>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</si>
  <si>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</si>
  <si>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</si>
  <si>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</si>
  <si>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</si>
  <si>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</si>
  <si>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</si>
  <si>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</si>
  <si>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</si>
  <si>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</si>
  <si>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</si>
  <si>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</si>
  <si>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</si>
  <si>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</si>
  <si>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</si>
  <si>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</si>
  <si>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</si>
  <si>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</si>
  <si>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</si>
  <si>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</si>
  <si>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</si>
  <si>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長野県木島平村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</si>
  <si>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</si>
  <si>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</si>
  <si>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</si>
  <si>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</si>
  <si>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</si>
  <si>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</si>
  <si>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</si>
  <si>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</si>
  <si>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</si>
  <si>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</si>
  <si>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</si>
  <si>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</si>
  <si>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</si>
  <si>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</si>
  <si>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</si>
  <si>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</si>
  <si>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</si>
  <si>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</si>
  <si>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</si>
  <si>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</si>
  <si>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</si>
  <si>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</si>
  <si>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</si>
  <si>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</si>
  <si>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</si>
  <si>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</si>
  <si>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</si>
  <si>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</si>
  <si>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</si>
  <si>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</si>
  <si>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</si>
  <si>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</si>
  <si>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</si>
  <si>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</si>
  <si>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</si>
  <si>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</si>
  <si>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</si>
  <si>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</si>
  <si>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</si>
  <si>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</si>
  <si>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</si>
  <si>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</si>
  <si>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</si>
  <si>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</si>
  <si>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法非適用企業</t>
    <phoneticPr fontId="5"/>
  </si>
  <si>
    <t>木島平村農業集落排水事業特別会計</t>
    <phoneticPr fontId="5"/>
  </si>
  <si>
    <t>木島平村観光施設特別会計</t>
    <phoneticPr fontId="5"/>
  </si>
  <si>
    <t>木島平村小水力発電特別会計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</si>
  <si>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</si>
  <si>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</si>
  <si>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</si>
  <si>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</si>
  <si>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</si>
  <si>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</si>
  <si>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</si>
  <si>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</si>
  <si>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</si>
  <si>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</si>
  <si>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</si>
  <si>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</si>
  <si>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</si>
  <si>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</si>
  <si>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</si>
  <si>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</si>
  <si>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</si>
  <si>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</si>
  <si>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</si>
  <si>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</si>
  <si>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</si>
  <si>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</si>
  <si>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</si>
  <si>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</si>
  <si>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</si>
  <si>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</si>
  <si>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</si>
  <si>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</si>
  <si>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</si>
  <si>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</si>
  <si>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</si>
  <si>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</si>
  <si>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</si>
  <si>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</si>
  <si>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</si>
  <si>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</si>
  <si>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</si>
  <si>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</si>
  <si>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</si>
  <si>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</si>
  <si>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</si>
  <si>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</si>
  <si>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</si>
  <si>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</si>
  <si>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</si>
  <si>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</si>
  <si>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</si>
  <si>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</si>
  <si>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</si>
  <si>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</si>
  <si>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</si>
  <si>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</si>
  <si>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</si>
  <si>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</si>
  <si>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</si>
  <si>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</si>
  <si>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</si>
  <si>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</si>
  <si>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木島平村下水道特別会計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</si>
  <si>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</si>
  <si>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</si>
  <si>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</si>
  <si>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</si>
  <si>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</si>
  <si>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</si>
  <si>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</si>
  <si>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</si>
  <si>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</si>
  <si>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</si>
  <si>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</si>
  <si>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</si>
  <si>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</si>
  <si>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</si>
  <si>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</si>
  <si>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</si>
  <si>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</si>
  <si>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</si>
  <si>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</si>
  <si>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</si>
  <si>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</si>
  <si>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</si>
  <si>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</si>
  <si>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</si>
  <si>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</si>
  <si>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</si>
  <si>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</si>
  <si>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</si>
  <si>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</si>
  <si>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</si>
  <si>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</si>
  <si>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</si>
  <si>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</si>
  <si>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</si>
  <si>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</si>
  <si>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</si>
  <si>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</si>
  <si>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</si>
  <si>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</si>
  <si>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</si>
  <si>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</si>
  <si>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</si>
  <si>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</si>
  <si>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</si>
  <si>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</si>
  <si>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</si>
  <si>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</si>
  <si>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</si>
  <si>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</si>
  <si>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</si>
  <si>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</si>
  <si>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</si>
  <si>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</si>
  <si>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</si>
  <si>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</si>
  <si>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</si>
  <si>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</si>
  <si>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</si>
  <si>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</si>
  <si>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</si>
  <si>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</si>
  <si>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</si>
  <si>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</si>
  <si>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</si>
  <si>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</si>
  <si>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</si>
  <si>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</si>
  <si>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</si>
  <si>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</si>
  <si>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</si>
  <si>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</si>
  <si>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</si>
  <si>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</si>
  <si>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</si>
  <si>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</si>
  <si>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</si>
  <si>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</si>
  <si>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</si>
  <si>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</si>
  <si>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</si>
  <si>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</si>
  <si>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</si>
  <si>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</si>
  <si>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</si>
  <si>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</si>
  <si>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</si>
  <si>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</si>
  <si>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0.96</t>
  </si>
  <si>
    <t>▲ 6.05</t>
  </si>
  <si>
    <t>▲ 2.29</t>
  </si>
  <si>
    <t>▲ 6.70</t>
  </si>
  <si>
    <t>▲ 1.22</t>
  </si>
  <si>
    <t>木島平村水道事業会計</t>
  </si>
  <si>
    <t>一般会計</t>
  </si>
  <si>
    <t>介護保険特別会計</t>
  </si>
  <si>
    <t>木島平村下水道特別会計</t>
  </si>
  <si>
    <t>国民健康保険特別会計</t>
  </si>
  <si>
    <t>木島平村高社簡易水道特別会計</t>
  </si>
  <si>
    <t>学校給食特別会計</t>
  </si>
  <si>
    <t>情報通信特別会計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</si>
  <si>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</si>
  <si>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</si>
  <si>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</si>
  <si>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</si>
  <si>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</si>
  <si>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</si>
  <si>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</si>
  <si>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</si>
  <si>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</si>
  <si>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</si>
  <si>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</si>
  <si>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</si>
  <si>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</si>
  <si>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</si>
  <si>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</si>
  <si>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</si>
  <si>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</si>
  <si>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</si>
  <si>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</si>
  <si>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</si>
  <si>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</si>
  <si>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公共施設基金</t>
    <rPh sb="0" eb="2">
      <t>コウキョウ</t>
    </rPh>
    <rPh sb="2" eb="4">
      <t>シセツ</t>
    </rPh>
    <rPh sb="4" eb="6">
      <t>キキン</t>
    </rPh>
    <phoneticPr fontId="5"/>
  </si>
  <si>
    <t>災害対策基金</t>
    <rPh sb="0" eb="2">
      <t>サイガイ</t>
    </rPh>
    <rPh sb="2" eb="4">
      <t>タイサク</t>
    </rPh>
    <rPh sb="4" eb="6">
      <t>キキン</t>
    </rPh>
    <phoneticPr fontId="5"/>
  </si>
  <si>
    <t>ふるさと基金</t>
    <rPh sb="4" eb="6">
      <t>キキン</t>
    </rPh>
    <phoneticPr fontId="5"/>
  </si>
  <si>
    <t>観光振興基金</t>
    <rPh sb="0" eb="2">
      <t>カンコウ</t>
    </rPh>
    <rPh sb="2" eb="4">
      <t>シンコウ</t>
    </rPh>
    <rPh sb="4" eb="6">
      <t>キキン</t>
    </rPh>
    <phoneticPr fontId="5"/>
  </si>
  <si>
    <t>福祉基金</t>
    <rPh sb="0" eb="2">
      <t>フクシ</t>
    </rPh>
    <rPh sb="2" eb="4">
      <t>キキン</t>
    </rPh>
    <phoneticPr fontId="5"/>
  </si>
  <si>
    <t>長野県市町村自治振興組合</t>
    <rPh sb="0" eb="3">
      <t>ナガノケン</t>
    </rPh>
    <rPh sb="3" eb="6">
      <t>シチョウソン</t>
    </rPh>
    <rPh sb="6" eb="8">
      <t>ジチ</t>
    </rPh>
    <rPh sb="8" eb="10">
      <t>シンコウ</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</si>
  <si>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</si>
  <si>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</si>
  <si>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</si>
  <si>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元年度の役場新庁舎建設及び令和２年度の役場周辺整備事業による起債の発行等により、数値は２年連続で悪化している状況です。また、有形固定資産の減価償却率も高まっており、順次、既存の公共施設の長寿命化や更新が必要となります。公共施設総合管理計画にあわせ、施設の除却、統合等をさらに検討する必要があります。</t>
    <rPh sb="1" eb="3">
      <t>ショウライ</t>
    </rPh>
    <rPh sb="3" eb="5">
      <t>フタン</t>
    </rPh>
    <rPh sb="5" eb="7">
      <t>ヒリツ</t>
    </rPh>
    <rPh sb="9" eb="11">
      <t>レイワ</t>
    </rPh>
    <rPh sb="11" eb="13">
      <t>ガンネン</t>
    </rPh>
    <rPh sb="13" eb="14">
      <t>ド</t>
    </rPh>
    <rPh sb="15" eb="17">
      <t>ヤクバ</t>
    </rPh>
    <rPh sb="17" eb="20">
      <t>シンチョウシャ</t>
    </rPh>
    <rPh sb="20" eb="22">
      <t>ケンセツ</t>
    </rPh>
    <rPh sb="22" eb="23">
      <t>オヨ</t>
    </rPh>
    <rPh sb="24" eb="26">
      <t>レイワ</t>
    </rPh>
    <rPh sb="27" eb="29">
      <t>ネンド</t>
    </rPh>
    <rPh sb="30" eb="32">
      <t>ヤクバ</t>
    </rPh>
    <rPh sb="32" eb="34">
      <t>シュウヘン</t>
    </rPh>
    <rPh sb="34" eb="36">
      <t>セイビ</t>
    </rPh>
    <rPh sb="36" eb="38">
      <t>ジギョウ</t>
    </rPh>
    <rPh sb="41" eb="43">
      <t>キサイ</t>
    </rPh>
    <rPh sb="44" eb="46">
      <t>ハッコウ</t>
    </rPh>
    <rPh sb="46" eb="47">
      <t>トウ</t>
    </rPh>
    <rPh sb="51" eb="53">
      <t>スウチ</t>
    </rPh>
    <rPh sb="55" eb="56">
      <t>ネン</t>
    </rPh>
    <rPh sb="56" eb="58">
      <t>レンゾク</t>
    </rPh>
    <rPh sb="59" eb="61">
      <t>アッカ</t>
    </rPh>
    <rPh sb="65" eb="67">
      <t>ジョウキョウ</t>
    </rPh>
    <rPh sb="73" eb="75">
      <t>ユウケイ</t>
    </rPh>
    <rPh sb="75" eb="77">
      <t>コテイ</t>
    </rPh>
    <rPh sb="77" eb="79">
      <t>シサン</t>
    </rPh>
    <rPh sb="80" eb="82">
      <t>ゲンカ</t>
    </rPh>
    <rPh sb="82" eb="84">
      <t>ショウキャク</t>
    </rPh>
    <rPh sb="84" eb="85">
      <t>リツ</t>
    </rPh>
    <rPh sb="86" eb="87">
      <t>タカ</t>
    </rPh>
    <rPh sb="93" eb="95">
      <t>ジュンジ</t>
    </rPh>
    <rPh sb="96" eb="98">
      <t>キゾン</t>
    </rPh>
    <rPh sb="99" eb="101">
      <t>コウキョウ</t>
    </rPh>
    <rPh sb="101" eb="103">
      <t>シセツ</t>
    </rPh>
    <rPh sb="104" eb="108">
      <t>チョウジュミョウカ</t>
    </rPh>
    <rPh sb="109" eb="111">
      <t>コウシン</t>
    </rPh>
    <rPh sb="112" eb="114">
      <t>ヒツヨウ</t>
    </rPh>
    <rPh sb="120" eb="122">
      <t>コウキョウ</t>
    </rPh>
    <rPh sb="122" eb="124">
      <t>シセツ</t>
    </rPh>
    <rPh sb="124" eb="126">
      <t>ソウゴウ</t>
    </rPh>
    <rPh sb="126" eb="128">
      <t>カンリ</t>
    </rPh>
    <rPh sb="128" eb="130">
      <t>ケイカク</t>
    </rPh>
    <rPh sb="135" eb="137">
      <t>シセツ</t>
    </rPh>
    <rPh sb="138" eb="140">
      <t>ジョキャク</t>
    </rPh>
    <rPh sb="141" eb="143">
      <t>トウゴウ</t>
    </rPh>
    <rPh sb="143" eb="144">
      <t>トウ</t>
    </rPh>
    <rPh sb="148" eb="150">
      <t>ケントウ</t>
    </rPh>
    <rPh sb="152" eb="15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</si>
  <si>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</si>
  <si>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</si>
  <si>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</si>
  <si>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</si>
  <si>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</si>
  <si>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</si>
  <si>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役場新庁舎建設及び令和２年度の役場周辺整備事業により、起債発行が大きく伸びたため、将来負担比率、実質公債費比率は２年続けて悪化している状況です。また、類似団体と比較しても、両数値は大きく上回っている状況にあります。今後は、大型の公共施設整備は予定されていないため、両比率ともに緩やかに減少する見込みではありますが、起債の発行を最小限に抑え、将来の財政運営に影響を及ぼさないよう努める必要があります。</t>
    <rPh sb="1" eb="3">
      <t>レイワ</t>
    </rPh>
    <rPh sb="3" eb="5">
      <t>ガンネン</t>
    </rPh>
    <rPh sb="5" eb="6">
      <t>ド</t>
    </rPh>
    <rPh sb="7" eb="9">
      <t>ヤクバ</t>
    </rPh>
    <rPh sb="9" eb="12">
      <t>シンチョウシャ</t>
    </rPh>
    <rPh sb="12" eb="14">
      <t>ケンセツ</t>
    </rPh>
    <rPh sb="14" eb="15">
      <t>オヨ</t>
    </rPh>
    <rPh sb="16" eb="18">
      <t>レイワ</t>
    </rPh>
    <rPh sb="19" eb="21">
      <t>ネンド</t>
    </rPh>
    <rPh sb="22" eb="24">
      <t>ヤクバ</t>
    </rPh>
    <rPh sb="24" eb="26">
      <t>シュウヘン</t>
    </rPh>
    <rPh sb="26" eb="28">
      <t>セイビ</t>
    </rPh>
    <rPh sb="28" eb="30">
      <t>ジギョウ</t>
    </rPh>
    <rPh sb="34" eb="36">
      <t>キサイ</t>
    </rPh>
    <rPh sb="36" eb="38">
      <t>ハッコウ</t>
    </rPh>
    <rPh sb="39" eb="40">
      <t>オオ</t>
    </rPh>
    <rPh sb="42" eb="43">
      <t>ノ</t>
    </rPh>
    <rPh sb="48" eb="50">
      <t>ショウライ</t>
    </rPh>
    <rPh sb="50" eb="52">
      <t>フタン</t>
    </rPh>
    <rPh sb="52" eb="54">
      <t>ヒリツ</t>
    </rPh>
    <rPh sb="55" eb="57">
      <t>ジッシツ</t>
    </rPh>
    <rPh sb="57" eb="60">
      <t>コウサイヒ</t>
    </rPh>
    <rPh sb="60" eb="62">
      <t>ヒリツ</t>
    </rPh>
    <rPh sb="64" eb="65">
      <t>ネン</t>
    </rPh>
    <rPh sb="65" eb="66">
      <t>ツヅ</t>
    </rPh>
    <rPh sb="68" eb="70">
      <t>アッカ</t>
    </rPh>
    <rPh sb="74" eb="76">
      <t>ジョウキョウ</t>
    </rPh>
    <rPh sb="82" eb="84">
      <t>ルイジ</t>
    </rPh>
    <rPh sb="84" eb="86">
      <t>ダンタイ</t>
    </rPh>
    <rPh sb="87" eb="89">
      <t>ヒカク</t>
    </rPh>
    <rPh sb="93" eb="94">
      <t>リョウ</t>
    </rPh>
    <rPh sb="94" eb="96">
      <t>スウチ</t>
    </rPh>
    <rPh sb="97" eb="98">
      <t>オオ</t>
    </rPh>
    <rPh sb="100" eb="102">
      <t>ウワマワ</t>
    </rPh>
    <rPh sb="106" eb="108">
      <t>ジョウキョウ</t>
    </rPh>
    <rPh sb="114" eb="116">
      <t>コンゴ</t>
    </rPh>
    <rPh sb="118" eb="120">
      <t>オオガタ</t>
    </rPh>
    <rPh sb="121" eb="123">
      <t>コウキョウ</t>
    </rPh>
    <rPh sb="123" eb="125">
      <t>シセツ</t>
    </rPh>
    <rPh sb="125" eb="127">
      <t>セイビ</t>
    </rPh>
    <rPh sb="139" eb="140">
      <t>リョウ</t>
    </rPh>
    <rPh sb="140" eb="142">
      <t>ヒリツ</t>
    </rPh>
    <rPh sb="145" eb="146">
      <t>ユル</t>
    </rPh>
    <rPh sb="149" eb="151">
      <t>ゲンショウ</t>
    </rPh>
    <rPh sb="153" eb="155">
      <t>ミコ</t>
    </rPh>
    <rPh sb="164" eb="166">
      <t>キサイ</t>
    </rPh>
    <rPh sb="167" eb="169">
      <t>ハッコウ</t>
    </rPh>
    <rPh sb="170" eb="173">
      <t>サイショウゲン</t>
    </rPh>
    <rPh sb="174" eb="175">
      <t>オサ</t>
    </rPh>
    <rPh sb="177" eb="179">
      <t>ショウライ</t>
    </rPh>
    <rPh sb="180" eb="182">
      <t>ザイセイ</t>
    </rPh>
    <rPh sb="182" eb="184">
      <t>ウンエイ</t>
    </rPh>
    <rPh sb="185" eb="187">
      <t>エイキョウ</t>
    </rPh>
    <rPh sb="188" eb="189">
      <t>オヨ</t>
    </rPh>
    <rPh sb="195" eb="196">
      <t>ツト</t>
    </rPh>
    <rPh sb="198" eb="20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</si>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</sst>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2CE32CC-4739-48BB-AD6C-F635698B65E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B7F-4C27-8277-644901CCEE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62847</c:v>
                </c:pt>
                <c:pt idx="1">
                  <c:v>112065</c:v>
                </c:pt>
                <c:pt idx="2">
                  <c:v>77277</c:v>
                </c:pt>
                <c:pt idx="3">
                  <c:v>202140</c:v>
                </c:pt>
                <c:pt idx="4">
                  <c:v>68741</c:v>
                </c:pt>
              </c:numCache>
            </c:numRef>
          </c:val>
          <c:smooth val="0"/>
          <c:extLst>
            <c:ext xmlns:c16="http://schemas.microsoft.com/office/drawing/2014/chart" uri="{C3380CC4-5D6E-409C-BE32-E72D297353CC}">
              <c16:uniqueId val="{00000001-0B7F-4C27-8277-644901CCEECF}"/>
            </c:ext>
          </c:extLst>
        </c:ser>
        <c:dLbls>
          <c:showLegendKey val="0"/>
          <c:showVal val="0"/>
          <c:showCatName val="0"/>
          <c:showSerName val="0"/>
          <c:showPercent val="0"/>
          <c:showBubbleSize val="0"/>
        </c:dLbls>
        <c:marker val="1"/>
        <c:smooth val="0"/>
        <c:axId val="419303336"/>
        <c:axId val="419298632"/>
      </c:lineChart>
      <c:catAx>
        <c:axId val="419303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298632"/>
        <c:crosses val="autoZero"/>
        <c:auto val="1"/>
        <c:lblAlgn val="ctr"/>
        <c:lblOffset val="100"/>
        <c:tickLblSkip val="1"/>
        <c:tickMarkSkip val="1"/>
        <c:noMultiLvlLbl val="0"/>
      </c:catAx>
      <c:valAx>
        <c:axId val="4192986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303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c:v>
                </c:pt>
                <c:pt idx="1">
                  <c:v>3.62</c:v>
                </c:pt>
                <c:pt idx="2">
                  <c:v>5.63</c:v>
                </c:pt>
                <c:pt idx="3">
                  <c:v>6.2</c:v>
                </c:pt>
                <c:pt idx="4">
                  <c:v>5.52</c:v>
                </c:pt>
              </c:numCache>
            </c:numRef>
          </c:val>
          <c:extLst>
            <c:ext xmlns:c16="http://schemas.microsoft.com/office/drawing/2014/chart" uri="{C3380CC4-5D6E-409C-BE32-E72D297353CC}">
              <c16:uniqueId val="{00000000-F2D1-4D18-A39B-4133F6186F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40.17</c:v>
                </c:pt>
                <c:pt idx="1">
                  <c:v>37.11</c:v>
                </c:pt>
                <c:pt idx="2">
                  <c:v>34.44</c:v>
                </c:pt>
                <c:pt idx="3">
                  <c:v>30.54</c:v>
                </c:pt>
                <c:pt idx="4">
                  <c:v>31.11</c:v>
                </c:pt>
              </c:numCache>
            </c:numRef>
          </c:val>
          <c:extLst>
            <c:ext xmlns:c16="http://schemas.microsoft.com/office/drawing/2014/chart" uri="{C3380CC4-5D6E-409C-BE32-E72D297353CC}">
              <c16:uniqueId val="{00000001-F2D1-4D18-A39B-4133F6186F8D}"/>
            </c:ext>
          </c:extLst>
        </c:ser>
        <c:dLbls>
          <c:showLegendKey val="0"/>
          <c:showVal val="0"/>
          <c:showCatName val="0"/>
          <c:showSerName val="0"/>
          <c:showPercent val="0"/>
          <c:showBubbleSize val="0"/>
        </c:dLbls>
        <c:gapWidth val="250"/>
        <c:overlap val="100"/>
        <c:axId val="419300592"/>
        <c:axId val="415215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-0.96</c:v>
                </c:pt>
                <c:pt idx="1">
                  <c:v>-6.05</c:v>
                </c:pt>
                <c:pt idx="2">
                  <c:v>-2.29</c:v>
                </c:pt>
                <c:pt idx="3">
                  <c:v>-6.7</c:v>
                </c:pt>
                <c:pt idx="4">
                  <c:v>-1.22</c:v>
                </c:pt>
              </c:numCache>
            </c:numRef>
          </c:val>
          <c:smooth val="0"/>
          <c:extLst>
            <c:ext xmlns:c16="http://schemas.microsoft.com/office/drawing/2014/chart" uri="{C3380CC4-5D6E-409C-BE32-E72D297353CC}">
              <c16:uniqueId val="{00000002-F2D1-4D18-A39B-4133F6186F8D}"/>
            </c:ext>
          </c:extLst>
        </c:ser>
        <c:dLbls>
          <c:showLegendKey val="0"/>
          <c:showVal val="0"/>
          <c:showCatName val="0"/>
          <c:showSerName val="0"/>
          <c:showPercent val="0"/>
          <c:showBubbleSize val="0"/>
        </c:dLbls>
        <c:marker val="1"/>
        <c:smooth val="0"/>
        <c:axId val="419300592"/>
        <c:axId val="415215880"/>
      </c:lineChart>
      <c:catAx>
        <c:axId val="41930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215880"/>
        <c:crosses val="autoZero"/>
        <c:auto val="1"/>
        <c:lblAlgn val="ctr"/>
        <c:lblOffset val="100"/>
        <c:tickLblSkip val="1"/>
        <c:tickMarkSkip val="1"/>
        <c:noMultiLvlLbl val="0"/>
      </c:catAx>
      <c:valAx>
        <c:axId val="41521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30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632B-4ABF-8EAB-686A84DA4E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2B-4ABF-8EAB-686A84DA4E26}"/>
            </c:ext>
          </c:extLst>
        </c:ser>
        <c:ser>
          <c:idx val="2"/>
          <c:order val="2"/>
          <c:tx>
            <c:strRef>
              <c:f>データシート!$A$29</c:f>
              <c:strCache>
                <c:ptCount val="1"/>
                <c:pt idx="0">
                  <c:v>情報通信特別会計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0.12</c:v>
                </c:pt>
                <c:pt idx="4">
                  <c:v>#N/A</c:v>
                </c:pt>
                <c:pt idx="5">
                  <c:v>0.2</c:v>
                </c:pt>
                <c:pt idx="6">
                  <c:v>#N/A</c:v>
                </c:pt>
                <c:pt idx="7">
                  <c:v>0.16</c:v>
                </c:pt>
                <c:pt idx="8">
                  <c:v>#N/A</c:v>
                </c:pt>
                <c:pt idx="9">
                  <c:v>0.02</c:v>
                </c:pt>
              </c:numCache>
            </c:numRef>
          </c:val>
          <c:extLst>
            <c:ext xmlns:c16="http://schemas.microsoft.com/office/drawing/2014/chart" uri="{C3380CC4-5D6E-409C-BE32-E72D297353CC}">
              <c16:uniqueId val="{00000002-632B-4ABF-8EAB-686A84DA4E26}"/>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3-632B-4ABF-8EAB-686A84DA4E26}"/>
            </c:ext>
          </c:extLst>
        </c:ser>
        <c:ser>
          <c:idx val="4"/>
          <c:order val="4"/>
          <c:tx>
            <c:strRef>
              <c:f>データシート!$A$31</c:f>
              <c:strCache>
                <c:ptCount val="1"/>
                <c:pt idx="0">
                  <c:v>木島平村高社簡易水道特別会計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0.03</c:v>
                </c:pt>
                <c:pt idx="4">
                  <c:v>#N/A</c:v>
                </c:pt>
                <c:pt idx="5">
                  <c:v>0.08</c:v>
                </c:pt>
                <c:pt idx="6">
                  <c:v>#N/A</c:v>
                </c:pt>
                <c:pt idx="7">
                  <c:v>0.03</c:v>
                </c:pt>
                <c:pt idx="8">
                  <c:v>#N/A</c:v>
                </c:pt>
                <c:pt idx="9">
                  <c:v>0.04</c:v>
                </c:pt>
              </c:numCache>
            </c:numRef>
          </c:val>
          <c:extLst>
            <c:ext xmlns:c16="http://schemas.microsoft.com/office/drawing/2014/chart" uri="{C3380CC4-5D6E-409C-BE32-E72D297353CC}">
              <c16:uniqueId val="{00000004-632B-4ABF-8EAB-686A84DA4E2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0.02</c:v>
                </c:pt>
                <c:pt idx="4">
                  <c:v>#N/A</c:v>
                </c:pt>
                <c:pt idx="5">
                  <c:v>0</c:v>
                </c:pt>
                <c:pt idx="6">
                  <c:v>#N/A</c:v>
                </c:pt>
                <c:pt idx="7">
                  <c:v>0.01</c:v>
                </c:pt>
                <c:pt idx="8">
                  <c:v>#N/A</c:v>
                </c:pt>
                <c:pt idx="9">
                  <c:v>7.0000000000000007E-2</c:v>
                </c:pt>
              </c:numCache>
            </c:numRef>
          </c:val>
          <c:extLst>
            <c:ext xmlns:c16="http://schemas.microsoft.com/office/drawing/2014/chart" uri="{C3380CC4-5D6E-409C-BE32-E72D297353CC}">
              <c16:uniqueId val="{00000005-632B-4ABF-8EAB-686A84DA4E26}"/>
            </c:ext>
          </c:extLst>
        </c:ser>
        <c:ser>
          <c:idx val="6"/>
          <c:order val="6"/>
          <c:tx>
            <c:strRef>
              <c:f>データシート!$A$33</c:f>
              <c:strCache>
                <c:ptCount val="1"/>
                <c:pt idx="0">
                  <c:v>木島平村下水道特別会計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0.06</c:v>
                </c:pt>
                <c:pt idx="4">
                  <c:v>#N/A</c:v>
                </c:pt>
                <c:pt idx="5">
                  <c:v>0.01</c:v>
                </c:pt>
                <c:pt idx="6">
                  <c:v>#N/A</c:v>
                </c:pt>
                <c:pt idx="7">
                  <c:v>0.04</c:v>
                </c:pt>
                <c:pt idx="8">
                  <c:v>#N/A</c:v>
                </c:pt>
                <c:pt idx="9">
                  <c:v>0.12</c:v>
                </c:pt>
              </c:numCache>
            </c:numRef>
          </c:val>
          <c:extLst>
            <c:ext xmlns:c16="http://schemas.microsoft.com/office/drawing/2014/chart" uri="{C3380CC4-5D6E-409C-BE32-E72D297353CC}">
              <c16:uniqueId val="{00000006-632B-4ABF-8EAB-686A84DA4E2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0.64</c:v>
                </c:pt>
                <c:pt idx="2">
                  <c:v>#N/A</c:v>
                </c:pt>
                <c:pt idx="3">
                  <c:v>0.33</c:v>
                </c:pt>
                <c:pt idx="4">
                  <c:v>#N/A</c:v>
                </c:pt>
                <c:pt idx="5">
                  <c:v>0.56000000000000005</c:v>
                </c:pt>
                <c:pt idx="6">
                  <c:v>#N/A</c:v>
                </c:pt>
                <c:pt idx="7">
                  <c:v>0.43</c:v>
                </c:pt>
                <c:pt idx="8">
                  <c:v>#N/A</c:v>
                </c:pt>
                <c:pt idx="9">
                  <c:v>0.53</c:v>
                </c:pt>
              </c:numCache>
            </c:numRef>
          </c:val>
          <c:extLst>
            <c:ext xmlns:c16="http://schemas.microsoft.com/office/drawing/2014/chart" uri="{C3380CC4-5D6E-409C-BE32-E72D297353CC}">
              <c16:uniqueId val="{00000007-632B-4ABF-8EAB-686A84DA4E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5.12</c:v>
                </c:pt>
                <c:pt idx="2">
                  <c:v>#N/A</c:v>
                </c:pt>
                <c:pt idx="3">
                  <c:v>3.44</c:v>
                </c:pt>
                <c:pt idx="4">
                  <c:v>#N/A</c:v>
                </c:pt>
                <c:pt idx="5">
                  <c:v>5.37</c:v>
                </c:pt>
                <c:pt idx="6">
                  <c:v>#N/A</c:v>
                </c:pt>
                <c:pt idx="7">
                  <c:v>5.99</c:v>
                </c:pt>
                <c:pt idx="8">
                  <c:v>#N/A</c:v>
                </c:pt>
                <c:pt idx="9">
                  <c:v>5.45</c:v>
                </c:pt>
              </c:numCache>
            </c:numRef>
          </c:val>
          <c:extLst>
            <c:ext xmlns:c16="http://schemas.microsoft.com/office/drawing/2014/chart" uri="{C3380CC4-5D6E-409C-BE32-E72D297353CC}">
              <c16:uniqueId val="{00000008-632B-4ABF-8EAB-686A84DA4E26}"/>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9.9499999999999993</c:v>
                </c:pt>
                <c:pt idx="2">
                  <c:v>#N/A</c:v>
                </c:pt>
                <c:pt idx="3">
                  <c:v>12.08</c:v>
                </c:pt>
                <c:pt idx="4">
                  <c:v>#N/A</c:v>
                </c:pt>
                <c:pt idx="5">
                  <c:v>12.91</c:v>
                </c:pt>
                <c:pt idx="6">
                  <c:v>#N/A</c:v>
                </c:pt>
                <c:pt idx="7">
                  <c:v>14.26</c:v>
                </c:pt>
                <c:pt idx="8">
                  <c:v>#N/A</c:v>
                </c:pt>
                <c:pt idx="9">
                  <c:v>14.47</c:v>
                </c:pt>
              </c:numCache>
            </c:numRef>
          </c:val>
          <c:extLst>
            <c:ext xmlns:c16="http://schemas.microsoft.com/office/drawing/2014/chart" uri="{C3380CC4-5D6E-409C-BE32-E72D297353CC}">
              <c16:uniqueId val="{00000009-632B-4ABF-8EAB-686A84DA4E26}"/>
            </c:ext>
          </c:extLst>
        </c:ser>
        <c:dLbls>
          <c:showLegendKey val="0"/>
          <c:showVal val="0"/>
          <c:showCatName val="0"/>
          <c:showSerName val="0"/>
          <c:showPercent val="0"/>
          <c:showBubbleSize val="0"/>
        </c:dLbls>
        <c:gapWidth val="150"/>
        <c:overlap val="100"/>
        <c:axId val="497865408"/>
        <c:axId val="497860704"/>
      </c:barChart>
      <c:catAx>
        <c:axId val="4978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860704"/>
        <c:crosses val="autoZero"/>
        <c:auto val="1"/>
        <c:lblAlgn val="ctr"/>
        <c:lblOffset val="100"/>
        <c:tickLblSkip val="1"/>
        <c:tickMarkSkip val="1"/>
        <c:noMultiLvlLbl val="0"/>
      </c:catAx>
      <c:valAx>
        <c:axId val="49786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6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436</c:v>
                </c:pt>
                <c:pt idx="5">
                  <c:v>397</c:v>
                </c:pt>
                <c:pt idx="8">
                  <c:v>419</c:v>
                </c:pt>
                <c:pt idx="11">
                  <c:v>427</c:v>
                </c:pt>
                <c:pt idx="14">
                  <c:v>423</c:v>
                </c:pt>
              </c:numCache>
            </c:numRef>
          </c:val>
          <c:extLst>
            <c:ext xmlns:c16="http://schemas.microsoft.com/office/drawing/2014/chart" uri="{C3380CC4-5D6E-409C-BE32-E72D297353CC}">
              <c16:uniqueId val="{00000000-870D-492F-AAAF-83DE8976ED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0D-492F-AAAF-83DE8976ED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0D-492F-AAAF-83DE8976ED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39</c:v>
                </c:pt>
                <c:pt idx="6">
                  <c:v>42</c:v>
                </c:pt>
                <c:pt idx="9">
                  <c:v>42</c:v>
                </c:pt>
                <c:pt idx="12">
                  <c:v>40</c:v>
                </c:pt>
              </c:numCache>
            </c:numRef>
          </c:val>
          <c:extLst>
            <c:ext xmlns:c16="http://schemas.microsoft.com/office/drawing/2014/chart" uri="{C3380CC4-5D6E-409C-BE32-E72D297353CC}">
              <c16:uniqueId val="{00000003-870D-492F-AAAF-83DE8976ED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280</c:v>
                </c:pt>
                <c:pt idx="3">
                  <c:v>269</c:v>
                </c:pt>
                <c:pt idx="6">
                  <c:v>283</c:v>
                </c:pt>
                <c:pt idx="9">
                  <c:v>289</c:v>
                </c:pt>
                <c:pt idx="12">
                  <c:v>283</c:v>
                </c:pt>
              </c:numCache>
            </c:numRef>
          </c:val>
          <c:extLst>
            <c:ext xmlns:c16="http://schemas.microsoft.com/office/drawing/2014/chart" uri="{C3380CC4-5D6E-409C-BE32-E72D297353CC}">
              <c16:uniqueId val="{00000004-870D-492F-AAAF-83DE8976ED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0D-492F-AAAF-83DE8976ED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0D-492F-AAAF-83DE8976ED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369</c:v>
                </c:pt>
                <c:pt idx="3">
                  <c:v>316</c:v>
                </c:pt>
                <c:pt idx="6">
                  <c:v>345</c:v>
                </c:pt>
                <c:pt idx="9">
                  <c:v>366</c:v>
                </c:pt>
                <c:pt idx="12">
                  <c:v>397</c:v>
                </c:pt>
              </c:numCache>
            </c:numRef>
          </c:val>
          <c:extLst>
            <c:ext xmlns:c16="http://schemas.microsoft.com/office/drawing/2014/chart" uri="{C3380CC4-5D6E-409C-BE32-E72D297353CC}">
              <c16:uniqueId val="{00000007-870D-492F-AAAF-83DE8976EDD7}"/>
            </c:ext>
          </c:extLst>
        </c:ser>
        <c:dLbls>
          <c:showLegendKey val="0"/>
          <c:showVal val="0"/>
          <c:showCatName val="0"/>
          <c:showSerName val="0"/>
          <c:showPercent val="0"/>
          <c:showBubbleSize val="0"/>
        </c:dLbls>
        <c:gapWidth val="100"/>
        <c:overlap val="100"/>
        <c:axId val="497865800"/>
        <c:axId val="49786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242</c:v>
                </c:pt>
                <c:pt idx="2">
                  <c:v>#N/A</c:v>
                </c:pt>
                <c:pt idx="3">
                  <c:v>#N/A</c:v>
                </c:pt>
                <c:pt idx="4">
                  <c:v>227</c:v>
                </c:pt>
                <c:pt idx="5">
                  <c:v>#N/A</c:v>
                </c:pt>
                <c:pt idx="6">
                  <c:v>#N/A</c:v>
                </c:pt>
                <c:pt idx="7">
                  <c:v>251</c:v>
                </c:pt>
                <c:pt idx="8">
                  <c:v>#N/A</c:v>
                </c:pt>
                <c:pt idx="9">
                  <c:v>#N/A</c:v>
                </c:pt>
                <c:pt idx="10">
                  <c:v>270</c:v>
                </c:pt>
                <c:pt idx="11">
                  <c:v>#N/A</c:v>
                </c:pt>
                <c:pt idx="12">
                  <c:v>#N/A</c:v>
                </c:pt>
                <c:pt idx="13">
                  <c:v>297</c:v>
                </c:pt>
                <c:pt idx="14">
                  <c:v>#N/A</c:v>
                </c:pt>
              </c:numCache>
            </c:numRef>
          </c:val>
          <c:smooth val="0"/>
          <c:extLst>
            <c:ext xmlns:c16="http://schemas.microsoft.com/office/drawing/2014/chart" uri="{C3380CC4-5D6E-409C-BE32-E72D297353CC}">
              <c16:uniqueId val="{00000008-870D-492F-AAAF-83DE8976EDD7}"/>
            </c:ext>
          </c:extLst>
        </c:ser>
        <c:dLbls>
          <c:showLegendKey val="0"/>
          <c:showVal val="0"/>
          <c:showCatName val="0"/>
          <c:showSerName val="0"/>
          <c:showPercent val="0"/>
          <c:showBubbleSize val="0"/>
        </c:dLbls>
        <c:marker val="1"/>
        <c:smooth val="0"/>
        <c:axId val="497865800"/>
        <c:axId val="497866192"/>
      </c:lineChart>
      <c:catAx>
        <c:axId val="49786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866192"/>
        <c:crosses val="autoZero"/>
        <c:auto val="1"/>
        <c:lblAlgn val="ctr"/>
        <c:lblOffset val="100"/>
        <c:tickLblSkip val="1"/>
        <c:tickMarkSkip val="1"/>
        <c:noMultiLvlLbl val="0"/>
      </c:catAx>
      <c:valAx>
        <c:axId val="49786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6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3823</c:v>
                </c:pt>
                <c:pt idx="5">
                  <c:v>3892</c:v>
                </c:pt>
                <c:pt idx="8">
                  <c:v>3757</c:v>
                </c:pt>
                <c:pt idx="11">
                  <c:v>3633</c:v>
                </c:pt>
                <c:pt idx="14">
                  <c:v>3555</c:v>
                </c:pt>
              </c:numCache>
            </c:numRef>
          </c:val>
          <c:extLst>
            <c:ext xmlns:c16="http://schemas.microsoft.com/office/drawing/2014/chart" uri="{C3380CC4-5D6E-409C-BE32-E72D297353CC}">
              <c16:uniqueId val="{00000000-6104-46BC-91B8-A6AAD24362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104-46BC-91B8-A6AAD24362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2969</c:v>
                </c:pt>
                <c:pt idx="5">
                  <c:v>3091</c:v>
                </c:pt>
                <c:pt idx="8">
                  <c:v>3114</c:v>
                </c:pt>
                <c:pt idx="11">
                  <c:v>2809</c:v>
                </c:pt>
                <c:pt idx="14">
                  <c:v>2477</c:v>
                </c:pt>
              </c:numCache>
            </c:numRef>
          </c:val>
          <c:extLst>
            <c:ext xmlns:c16="http://schemas.microsoft.com/office/drawing/2014/chart" uri="{C3380CC4-5D6E-409C-BE32-E72D297353CC}">
              <c16:uniqueId val="{00000002-6104-46BC-91B8-A6AAD24362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04-46BC-91B8-A6AAD24362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04-46BC-91B8-A6AAD24362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1</c:v>
                </c:pt>
                <c:pt idx="9">
                  <c:v>3</c:v>
                </c:pt>
                <c:pt idx="12">
                  <c:v>18</c:v>
                </c:pt>
              </c:numCache>
            </c:numRef>
          </c:val>
          <c:extLst>
            <c:ext xmlns:c16="http://schemas.microsoft.com/office/drawing/2014/chart" uri="{C3380CC4-5D6E-409C-BE32-E72D297353CC}">
              <c16:uniqueId val="{00000005-6104-46BC-91B8-A6AAD24362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1348</c:v>
                </c:pt>
                <c:pt idx="3">
                  <c:v>1377</c:v>
                </c:pt>
                <c:pt idx="6">
                  <c:v>1317</c:v>
                </c:pt>
                <c:pt idx="9">
                  <c:v>1321</c:v>
                </c:pt>
                <c:pt idx="12">
                  <c:v>1321</c:v>
                </c:pt>
              </c:numCache>
            </c:numRef>
          </c:val>
          <c:extLst>
            <c:ext xmlns:c16="http://schemas.microsoft.com/office/drawing/2014/chart" uri="{C3380CC4-5D6E-409C-BE32-E72D297353CC}">
              <c16:uniqueId val="{00000006-6104-46BC-91B8-A6AAD24362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348</c:v>
                </c:pt>
                <c:pt idx="3">
                  <c:v>310</c:v>
                </c:pt>
                <c:pt idx="6">
                  <c:v>270</c:v>
                </c:pt>
                <c:pt idx="9">
                  <c:v>228</c:v>
                </c:pt>
                <c:pt idx="12">
                  <c:v>190</c:v>
                </c:pt>
              </c:numCache>
            </c:numRef>
          </c:val>
          <c:extLst>
            <c:ext xmlns:c16="http://schemas.microsoft.com/office/drawing/2014/chart" uri="{C3380CC4-5D6E-409C-BE32-E72D297353CC}">
              <c16:uniqueId val="{00000007-6104-46BC-91B8-A6AAD24362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2215</c:v>
                </c:pt>
                <c:pt idx="3">
                  <c:v>1980</c:v>
                </c:pt>
                <c:pt idx="6">
                  <c:v>1767</c:v>
                </c:pt>
                <c:pt idx="9">
                  <c:v>1544</c:v>
                </c:pt>
                <c:pt idx="12">
                  <c:v>1337</c:v>
                </c:pt>
              </c:numCache>
            </c:numRef>
          </c:val>
          <c:extLst>
            <c:ext xmlns:c16="http://schemas.microsoft.com/office/drawing/2014/chart" uri="{C3380CC4-5D6E-409C-BE32-E72D297353CC}">
              <c16:uniqueId val="{00000008-6104-46BC-91B8-A6AAD24362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04-46BC-91B8-A6AAD24362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2904</c:v>
                </c:pt>
                <c:pt idx="3">
                  <c:v>3172</c:v>
                </c:pt>
                <c:pt idx="6">
                  <c:v>3246</c:v>
                </c:pt>
                <c:pt idx="9">
                  <c:v>3616</c:v>
                </c:pt>
                <c:pt idx="12">
                  <c:v>3669</c:v>
                </c:pt>
              </c:numCache>
            </c:numRef>
          </c:val>
          <c:extLst>
            <c:ext xmlns:c16="http://schemas.microsoft.com/office/drawing/2014/chart" uri="{C3380CC4-5D6E-409C-BE32-E72D297353CC}">
              <c16:uniqueId val="{0000000A-6104-46BC-91B8-A6AAD24362BD}"/>
            </c:ext>
          </c:extLst>
        </c:ser>
        <c:dLbls>
          <c:showLegendKey val="0"/>
          <c:showVal val="0"/>
          <c:showCatName val="0"/>
          <c:showSerName val="0"/>
          <c:showPercent val="0"/>
          <c:showBubbleSize val="0"/>
        </c:dLbls>
        <c:gapWidth val="100"/>
        <c:overlap val="100"/>
        <c:axId val="497862272"/>
        <c:axId val="497867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c:v>
                </c:pt>
                <c:pt idx="2">
                  <c:v>#N/A</c:v>
                </c:pt>
                <c:pt idx="3">
                  <c:v>#N/A</c:v>
                </c:pt>
                <c:pt idx="4">
                  <c:v>0</c:v>
                </c:pt>
                <c:pt idx="5">
                  <c:v>#N/A</c:v>
                </c:pt>
                <c:pt idx="6">
                  <c:v>#N/A</c:v>
                </c:pt>
                <c:pt idx="7">
                  <c:v>0</c:v>
                </c:pt>
                <c:pt idx="8">
                  <c:v>#N/A</c:v>
                </c:pt>
                <c:pt idx="9">
                  <c:v>#N/A</c:v>
                </c:pt>
                <c:pt idx="10">
                  <c:v>270</c:v>
                </c:pt>
                <c:pt idx="11">
                  <c:v>#N/A</c:v>
                </c:pt>
                <c:pt idx="12">
                  <c:v>#N/A</c:v>
                </c:pt>
                <c:pt idx="13">
                  <c:v>502</c:v>
                </c:pt>
                <c:pt idx="14">
                  <c:v>#N/A</c:v>
                </c:pt>
              </c:numCache>
            </c:numRef>
          </c:val>
          <c:smooth val="0"/>
          <c:extLst>
            <c:ext xmlns:c16="http://schemas.microsoft.com/office/drawing/2014/chart" uri="{C3380CC4-5D6E-409C-BE32-E72D297353CC}">
              <c16:uniqueId val="{0000000B-6104-46BC-91B8-A6AAD24362BD}"/>
            </c:ext>
          </c:extLst>
        </c:ser>
        <c:dLbls>
          <c:showLegendKey val="0"/>
          <c:showVal val="0"/>
          <c:showCatName val="0"/>
          <c:showSerName val="0"/>
          <c:showPercent val="0"/>
          <c:showBubbleSize val="0"/>
        </c:dLbls>
        <c:marker val="1"/>
        <c:smooth val="0"/>
        <c:axId val="497862272"/>
        <c:axId val="497867368"/>
      </c:lineChart>
      <c:catAx>
        <c:axId val="4978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867368"/>
        <c:crosses val="autoZero"/>
        <c:auto val="1"/>
        <c:lblAlgn val="ctr"/>
        <c:lblOffset val="100"/>
        <c:tickLblSkip val="1"/>
        <c:tickMarkSkip val="1"/>
        <c:noMultiLvlLbl val="0"/>
      </c:catAx>
      <c:valAx>
        <c:axId val="497867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793</c:v>
                </c:pt>
                <c:pt idx="1">
                  <c:v>691</c:v>
                </c:pt>
                <c:pt idx="2">
                  <c:v>741</c:v>
                </c:pt>
              </c:numCache>
            </c:numRef>
          </c:val>
          <c:extLst>
            <c:ext xmlns:c16="http://schemas.microsoft.com/office/drawing/2014/chart" uri="{C3380CC4-5D6E-409C-BE32-E72D297353CC}">
              <c16:uniqueId val="{00000000-87BC-4FBE-8EC1-7F216E7C07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c:v>
                </c:pt>
                <c:pt idx="1">
                  <c:v>59</c:v>
                </c:pt>
                <c:pt idx="2">
                  <c:v>59</c:v>
                </c:pt>
              </c:numCache>
            </c:numRef>
          </c:val>
          <c:extLst>
            <c:ext xmlns:c16="http://schemas.microsoft.com/office/drawing/2014/chart" uri="{C3380CC4-5D6E-409C-BE32-E72D297353CC}">
              <c16:uniqueId val="{00000001-87BC-4FBE-8EC1-7F216E7C07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2054</c:v>
                </c:pt>
                <c:pt idx="1">
                  <c:v>1854</c:v>
                </c:pt>
                <c:pt idx="2">
                  <c:v>1785</c:v>
                </c:pt>
              </c:numCache>
            </c:numRef>
          </c:val>
          <c:extLst>
            <c:ext xmlns:c16="http://schemas.microsoft.com/office/drawing/2014/chart" uri="{C3380CC4-5D6E-409C-BE32-E72D297353CC}">
              <c16:uniqueId val="{00000002-87BC-4FBE-8EC1-7F216E7C0705}"/>
            </c:ext>
          </c:extLst>
        </c:ser>
        <c:dLbls>
          <c:showLegendKey val="0"/>
          <c:showVal val="0"/>
          <c:showCatName val="0"/>
          <c:showSerName val="0"/>
          <c:showPercent val="0"/>
          <c:showBubbleSize val="0"/>
        </c:dLbls>
        <c:gapWidth val="120"/>
        <c:overlap val="100"/>
        <c:axId val="497862664"/>
        <c:axId val="497863056"/>
      </c:barChart>
      <c:catAx>
        <c:axId val="49786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863056"/>
        <c:crosses val="autoZero"/>
        <c:auto val="1"/>
        <c:lblAlgn val="ctr"/>
        <c:lblOffset val="100"/>
        <c:tickLblSkip val="1"/>
        <c:tickMarkSkip val="1"/>
        <c:noMultiLvlLbl val="0"/>
      </c:catAx>
      <c:valAx>
        <c:axId val="497863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86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{2950FC14-ADFA-4C73-B84A-70F90BCD1AF7}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9F4-4A0C-841F-2CC4DA4BE5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{E27CC555-C8C0-4228-846C-7D098315FDE4}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F4-4A0C-841F-2CC4DA4BE5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{8B52326C-FBBA-4DBA-935F-3DC9A7283F33}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F4-4A0C-841F-2CC4DA4BE5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{6FD73F7F-6B47-4349-8CEE-EF55D7B134A1}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F4-4A0C-841F-2CC4DA4BE5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{C6C98206-0B14-4FC8-9D82-E6D8001A3CC0}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F4-4A0C-841F-2CC4DA4BE5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{53C9D11F-5EB1-4D04-979B-3B9F74FF0948}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9F4-4A0C-841F-2CC4DA4BE5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{52DB9E75-DA22-4945-BB25-E2B4D7DC533A}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9F4-4A0C-841F-2CC4DA4BE50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{8BCA708F-D32B-484F-A674-0FDD8FF7C69B}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9F4-4A0C-841F-2CC4DA4BE50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{B9A6AB20-15BA-4BE3-8A76-B558B377359F}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9F4-4A0C-841F-2CC4DA4BE5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64.400000000000006</c:v>
                </c:pt>
                <c:pt idx="16">
                  <c:v>66.099999999999994</c:v>
                </c:pt>
                <c:pt idx="24">
                  <c:v>65.5</c:v>
                </c:pt>
                <c:pt idx="32">
                  <c:v>67</c:v>
                </c:pt>
              </c:numCache>
            </c:numRef>
          </c:xVal>
          <c:yVal>
            <c:numRef>
              <c:f>公会計指標分析・財政指標組合せ分析表!$BP$51:$DC$51</c:f>
              <c:numCache>
                <c:formatCode>#,##0.0;"▲ "#,##0.0</c:formatCode>
                <c:ptCount val="40"/>
                <c:pt idx="0">
                  <c:v>1.1000000000000001</c:v>
                </c:pt>
                <c:pt idx="24">
                  <c:v>14.7</c:v>
                </c:pt>
                <c:pt idx="32">
                  <c:v>25.6</c:v>
                </c:pt>
              </c:numCache>
            </c:numRef>
          </c:yVal>
          <c:smooth val="0"/>
          <c:extLst>
            <c:ext xmlns:c16="http://schemas.microsoft.com/office/drawing/2014/chart" uri="{C3380CC4-5D6E-409C-BE32-E72D297353CC}">
              <c16:uniqueId val="{00000009-B9F4-4A0C-841F-2CC4DA4BE5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{21A43ED7-4127-4ED4-8620-985AF4A7E8A1}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9F4-4A0C-841F-2CC4DA4BE5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{FB1CB50F-F974-472E-8080-F5281BDBE548}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F4-4A0C-841F-2CC4DA4BE5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{CD9B8585-A2AB-4CF4-ABD0-0D4EBFB777C2}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F4-4A0C-841F-2CC4DA4BE5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{06864827-9D3B-4C34-B813-4D758AC610D8}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F4-4A0C-841F-2CC4DA4BE5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{AA57EA2B-CC39-4F37-A592-14B2339F638F}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F4-4A0C-841F-2CC4DA4BE5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{F3BF5073-C1CB-43AA-8252-132A0C3155D6}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9F4-4A0C-841F-2CC4DA4BE5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{9B7D655C-AC1C-405B-B670-B8F23E754670}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9F4-4A0C-841F-2CC4DA4BE50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{3AC27231-B594-4AAF-A9E0-06DEF5603166}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9F4-4A0C-841F-2CC4DA4BE5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{E5594328-435C-46B1-846C-E5AF92B5852C}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9F4-4A0C-841F-2CC4DA4BE5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F4-4A0C-841F-2CC4DA4BE50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{75303AEE-4BB1-424F-A792-99E7EC2B1328}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4C-4C68-A564-9CC47782C9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{9AB76993-41EB-4C4B-AB24-4E40AFEE0101}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4C-4C68-A564-9CC47782C9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{34EBDB9B-FB30-4C78-A9DA-4A3DBAD585BF}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4C-4C68-A564-9CC47782C9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{C405E1B4-72FB-43C3-BCC1-C82A850C69AC}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4C-4C68-A564-9CC47782C9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{76DD8702-7D9C-43C0-9FAC-8EB211A9DADA}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4C-4C68-A564-9CC47782C91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{29619A00-837C-4A86-B82A-7983AC97FBF6}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4C-4C68-A564-9CC47782C91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{0A597B08-EDB0-4EF6-8351-870B2F317BF3}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4C-4C68-A564-9CC47782C91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{C5C04035-6F0F-4CEE-BDEA-B17D0ECDA252}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4C-4C68-A564-9CC47782C91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{E2963265-4395-494C-9188-1E55FB9632A8}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4C-4C68-A564-9CC47782C9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12.1</c:v>
                </c:pt>
                <c:pt idx="16">
                  <c:v>12.6</c:v>
                </c:pt>
                <c:pt idx="24">
                  <c:v>13.3</c:v>
                </c:pt>
                <c:pt idx="32">
                  <c:v>14.4</c:v>
                </c:pt>
              </c:numCache>
            </c:numRef>
          </c:xVal>
          <c:yVal>
            <c:numRef>
              <c:f>公会計指標分析・財政指標組合せ分析表!$BP$73:$DC$73</c:f>
              <c:numCache>
                <c:formatCode>#,##0.0;"▲ "#,##0.0</c:formatCode>
                <c:ptCount val="40"/>
                <c:pt idx="0">
                  <c:v>1.1000000000000001</c:v>
                </c:pt>
                <c:pt idx="24">
                  <c:v>14.7</c:v>
                </c:pt>
                <c:pt idx="32">
                  <c:v>25.6</c:v>
                </c:pt>
              </c:numCache>
            </c:numRef>
          </c:yVal>
          <c:smooth val="0"/>
          <c:extLst>
            <c:ext xmlns:c16="http://schemas.microsoft.com/office/drawing/2014/chart" uri="{C3380CC4-5D6E-409C-BE32-E72D297353CC}">
              <c16:uniqueId val="{00000009-E94C-4C68-A564-9CC47782C9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3880239204552E-2"/>
                  <c:y val="-0.10557967048585971"/>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{0F85849C-7C98-41CC-B649-C96C2884A1FE}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4C-4C68-A564-9CC47782C9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{4C978512-92A5-4B7E-AFC5-F9AE8A3737AE}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4C-4C68-A564-9CC47782C9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{D2AD1A7C-B387-43E5-A5BC-4250ED282E9A}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4C-4C68-A564-9CC47782C9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{816C37AD-3323-4E2A-82F4-FBA4B72584E4}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4C-4C68-A564-9CC47782C9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{E6CEC74F-B065-43EB-91B4-0E2279DC90E7}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4C-4C68-A564-9CC47782C91D}"/>
                </c:ext>
              </c:extLst>
            </c:dLbl>
            <c:dLbl>
              <c:idx val="8"/>
              <c:layout>
                <c:manualLayout>
                  <c:x val="-4.5160355153971272E-2"/>
                  <c:y val="-8.17808942624427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{0CB78329-0DB2-4C28-9841-9514E12FF97A}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4C-4C68-A564-9CC47782C91D}"/>
                </c:ext>
              </c:extLst>
            </c:dLbl>
            <c:dLbl>
              <c:idx val="16"/>
              <c:layout>
                <c:manualLayout>
                  <c:x val="-1.8235628084249993E-2"/>
                  <c:y val="-7.187700997392301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{06E6957C-5904-429A-AF90-450C861AEED0}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4C-4C68-A564-9CC47782C91D}"/>
                </c:ext>
              </c:extLst>
            </c:dLbl>
            <c:dLbl>
              <c:idx val="24"/>
              <c:layout>
                <c:manualLayout>
                  <c:x val="-2.2880310423731148E-2"/>
                  <c:y val="-7.502361451791107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{20CC45A5-5D97-4330-A064-C97817466627}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4C-4C68-A564-9CC47782C91D}"/>
                </c:ext>
              </c:extLst>
            </c:dLbl>
            <c:dLbl>
              <c:idx val="32"/>
              <c:layout>
                <c:manualLayout>
                  <c:x val="-3.1570342725075584E-2"/>
                  <c:y val="-4.53438129963072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{92765E8A-BC5B-4693-81EF-89AFDF61F927}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4C-4C68-A564-9CC47782C9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4C-4C68-A564-9CC47782C91D}"/>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元利償還金等では、元利償還金は役場庁舎建設及び役場周辺整備事業に伴う地方債発行により、令和５年度をピークに増加が見込まれています。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準元利償還金は、令和元年度をピークに減少していく見込みです。算入公債費等では、役場庁舎建設に伴い発行した公共施設適正管理推進事業債は交付税措置率が低い（元利償還金の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％相当）ため、相対的に減少する見込みです。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このため、実質公債費比率は令和３年度をピークに徐々に下がるものと推測されます。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起債が許可を必要とする基準である</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％を超えないよう状況を注視し、地方債の新規発行額を抑制していく必要があります。  </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令和２年度の将来負担比率は、</a:t>
          </a:r>
          <a:r>
            <a:rPr kumimoji="1" lang="en-US" altLang="ja-JP" sz="1300">
              <a:latin typeface="ＭＳ ゴシック" pitchFamily="49" charset="-128"/>
              <a:ea typeface="ＭＳ ゴシック" pitchFamily="49" charset="-128"/>
            </a:rPr>
            <a:t>25.6</a:t>
          </a:r>
          <a:r>
            <a:rPr kumimoji="1" lang="ja-JP" altLang="en-US" sz="1300">
              <a:latin typeface="ＭＳ ゴシック" pitchFamily="49" charset="-128"/>
              <a:ea typeface="ＭＳ ゴシック" pitchFamily="49" charset="-128"/>
            </a:rPr>
            <a:t>％となりました。要因としては、令和元年度に実施した役場庁舎建設に伴う公共施設等適正管理推進事業債の発行（</a:t>
          </a:r>
          <a:r>
            <a:rPr kumimoji="1" lang="en-US" altLang="ja-JP" sz="1300">
              <a:latin typeface="ＭＳ ゴシック" pitchFamily="49" charset="-128"/>
              <a:ea typeface="ＭＳ ゴシック" pitchFamily="49" charset="-128"/>
            </a:rPr>
            <a:t>520,000</a:t>
          </a:r>
          <a:r>
            <a:rPr kumimoji="1" lang="ja-JP" altLang="en-US" sz="1300">
              <a:latin typeface="ＭＳ ゴシック" pitchFamily="49" charset="-128"/>
              <a:ea typeface="ＭＳ ゴシック" pitchFamily="49" charset="-128"/>
            </a:rPr>
            <a:t>千円）及び令和２年度の役場周辺整備事業及び過疎債等による地方債の発行（</a:t>
          </a:r>
          <a:r>
            <a:rPr kumimoji="1" lang="en-US" altLang="ja-JP" sz="1300">
              <a:latin typeface="ＭＳ ゴシック" pitchFamily="49" charset="-128"/>
              <a:ea typeface="ＭＳ ゴシック" pitchFamily="49" charset="-128"/>
            </a:rPr>
            <a:t>438,027</a:t>
          </a:r>
          <a:r>
            <a:rPr kumimoji="1" lang="ja-JP" altLang="en-US" sz="1300">
              <a:latin typeface="ＭＳ ゴシック" pitchFamily="49" charset="-128"/>
              <a:ea typeface="ＭＳ ゴシック" pitchFamily="49" charset="-128"/>
            </a:rPr>
            <a:t>千円）により地方債未償還元金が増えたこと、加えて、繰替運用に充てた基金額（</a:t>
          </a:r>
          <a:r>
            <a:rPr kumimoji="1" lang="en-US" altLang="ja-JP" sz="1300">
              <a:latin typeface="ＭＳ ゴシック" pitchFamily="49" charset="-128"/>
              <a:ea typeface="ＭＳ ゴシック" pitchFamily="49" charset="-128"/>
            </a:rPr>
            <a:t>320,950</a:t>
          </a:r>
          <a:r>
            <a:rPr kumimoji="1" lang="ja-JP" altLang="en-US" sz="1300">
              <a:latin typeface="ＭＳ ゴシック" pitchFamily="49" charset="-128"/>
              <a:ea typeface="ＭＳ ゴシック" pitchFamily="49" charset="-128"/>
            </a:rPr>
            <a:t>千円）について、将来負担比率の算定上、充当可能基金から控除したことが挙げられます。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公営企業債等繰入見込額は残高が減少していく傾向にありますが、その現象を上回って、充当可能基金額が減少したことにより、将来負担比率がプラスとなりました。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普通建設事業の支出とともに地方債の新規発行と基金の取崩しが予定されているため、毎年度ローリングにより見直しを行う実施計画により、長期計画を定めるとともに、公共施設の適正管理に努めることと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基金全体の令和２年度末残高は、前年度比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2,584,594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千円となりました。主なものとしては、公共施設基金の取崩し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千円（一般道路維持、観光特別会計繰出金（リフト修繕等）等）に加え、地域活性化基金の取崩し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千円（農地活用推進事業）、福祉基金の取崩し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千円（医療福祉費）、ふるさと基金の取崩し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千円（ふるさと納税推進事業）に加え、財源不足分として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千円を取り崩しています。（その後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普通建設事業の支出とともに公共施設基金の取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〇災害対策基金：災害復旧及び被災者の救済等の復興のための基金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〇ふるさと基金：ふるさと納税の寄付金を原資とし、環境の保全・景観維持、伝統文化・芸能等の継承、教育・子育て・人材育成、集落振興・地域活性化、産業の振興のための基金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〇公共施設基金：一般道路維持、観光施設特別会計繰出金（索道施設の修繕）等のため、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〇地域活性化基金：農地活用推進事業（農業振興公社運営補助金）等のため、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〇福祉基金：福祉医療給付事業のため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〇ふるさと基金：ふるさと納税推進事業のため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基金の取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740,563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千円取崩を行いましたが、令和元年度の歳計剰余金の積立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千円を積立てたほか、予算積立として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一般的に、財政調整基金の適正規模は標準財政規模の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％とされています。当村にあてはめると、（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2,380,525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千円）程度が必要と思われます。しかし、突発的な財政出動に余裕をもって対応するため、現状規模での維持を継続するよう努めます。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令和２年度末の残高は、利子分の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将来的な地方債の繰上償還に備えて、計画的な積み増しを行うこととします。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C2795F-3B00-4894-9BC6-74FD3D1CB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5AE031-3900-4013-A63E-6B0EDD48A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837BDCF-5AEF-40FF-950D-9D3A086EDFB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51AC0B4-9A2B-4EEC-A5B0-44AFFDA625C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B6243AD9-EAB4-4C7E-8FE6-CC196FB1711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15FE3AA-779B-4388-A31E-FBE1C48155A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54CD9D41-1E06-4537-9313-49323C9026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2456D7D7-D623-44A6-BFA3-8E06D4D3A42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573C347-A07F-4564-9630-3673ED60C8C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EF2288FD-9FF9-4A3A-9D5B-C333BEE777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E1C509A4-C8E5-446D-B0AC-8983D15E654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5838B0BA-B7C0-49D3-8A5D-B627AA1CBB6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71CB03F0-8E2C-42B4-BEB0-BD18044AAD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110E6411-6733-4D33-949E-CD878DBE47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959E8632-F04C-48C1-A8A7-8E694FF5393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66B04784-4D81-424A-9C4D-15DDF73262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D419295-AEDD-4FE2-B2B5-5902CEE1454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99642F8-EA07-4296-A963-831A37E1B1E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93753F4E-FA55-4505-91DE-950C19AE3B6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9DC6DCA9-C7F3-404B-9B69-A48F1B69457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71F2EA9-A5DA-4AB7-8897-B6F6F56EE9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B5383B5F-A320-443D-B792-9F9C588FE2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6E17A9D2-7961-4415-9937-441B4E2CE4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2DFFE65-D45B-43F6-BE94-994C41A262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73E43F4-CA50-4768-96D9-078325ECC65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E51AC6EA-0EF1-406F-8139-3A294BBACD6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A9A509B8-24F0-4F51-A9B0-A7224365DF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132BC1A-C18D-42A8-A59B-4CADCAFCFF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CE0CB03-615C-40B9-9387-72DB3EF0430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EBD478AA-67D7-4909-A488-41B493A79A2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7ABB362-D363-46F9-97A8-3493623F845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830283AF-34AE-4657-B139-F65A2E61D2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89915361-D6C8-4BF8-A582-C64DCA5ABF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56EC907E-1035-4F77-A57E-A8250CEE2A3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4F3D7997-43BF-484D-8EA8-7147190925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E10343BB-1490-4D11-8507-CC43142BF73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99FD6F0E-3167-449A-A082-5B62FD2FCF1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1B3907E-73FD-499C-8CE0-43B7968FD2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8E5AC857-BD68-444B-B369-E76CAC2155E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348659AA-3591-4D72-9B71-8498A960C39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8B9707DD-01B0-4589-9B0C-63382B770C3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B891EAFB-7DF0-42CB-9CBC-043AD509086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49734B03-FCB3-4A42-90F9-DA8EA0A713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B07FAAD-A450-4019-8F2C-25F056B2631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FBBC5E3A-880E-4E46-B648-143DE49FDDE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2F635406-D2BA-406D-BABB-A78791D9241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475CFF4-31A5-42D2-839A-BEED9F8322C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DBADC314-C31C-4262-A37E-33D21F19A8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9602B82-0FB4-4E4C-8C1C-7FF4581AF91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67555C26-2775-462E-B5DA-C4618CFFC1F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7C2388C5-2030-498E-939D-8F6133A681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全国平均、長野県平均、類似団体と比較しても古い公共施設が多く、有形固定資産減価償却率は高くなっています。令和元年度は、役場新庁舎が完成したためわずかに改善しましたが、令和２年度以降は更に減価償却率は高まっていくことが予想されます。</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D2E0504E-3A6E-4389-A17D-1C50080232C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151B4BC7-5E88-4E81-AF8F-672AE1D16E8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5152045D-39A7-44AE-B08E-A392D23B6E7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8C7EC3B4-9871-48B1-8818-0FF07D70336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ECDD9CFD-5023-4EDB-AA84-CE2C23DE6F3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6583C12B-EFB3-4E5A-99FC-7643DB033C3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E2F6F62D-FC38-4EED-AF37-CA14EE957977}"/>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FCCF7E90-E965-4DF2-8A80-344B9D5F41F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AA6C113F-EE25-461C-8C22-4FAE23EADC6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52062773-12A4-4916-8A9B-18F08C4049C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9DFCCC2F-947A-4616-A0DC-8F3F52DCFEF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347466E-8684-413A-B6B4-F35359C2C31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7E5350BF-E93C-4678-BA02-732C721893B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F0DF678-1E3E-441C-9DE3-6CBBA897106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F59CA2F3-E3AF-4422-9D7E-60BEBDFC9EBE}"/>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B7071B02-E170-4A9E-A0E2-2179309B306A}"/>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A8C9089B-552A-44CC-9335-478D7119483B}"/>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C8E63196-9511-4760-8BB8-CB6C4AB2BCCE}"/>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ADA7E1F4-6E7A-4E87-82B7-9AAED1E6DE3E}"/>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2" name="有形固定資産減価償却率平均値テキスト">
          <a:extLst>
            <a:ext uri="{FF2B5EF4-FFF2-40B4-BE49-F238E27FC236}">
              <a16:creationId xmlns:a16="http://schemas.microsoft.com/office/drawing/2014/main" id="{25CCABDE-DE3C-4714-A2AA-C0D0958DFB3B}"/>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7D35EAF9-A906-47CE-8AE6-85FE248D200A}"/>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2E283737-2ACA-4F98-B5CF-6BFA51C83DAD}"/>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6C4F3CE7-391F-44B7-9B03-904C7397F6D1}"/>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AAC11970-9505-4DA5-A17F-03A36E70C2BA}"/>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025C19BD-A6D1-41BB-BF62-7D3E1FD09E32}"/>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935CC1D-D201-42F5-B612-C497175B06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DB812F9-8FB4-4EF3-8464-176444475A4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EE92EE-2F58-44F3-A85C-2BB6F7C282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C31A976-3289-4C83-9291-55326FEC79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302EA1E-A78A-4828-9354-0A48A12BEC3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3" name="楕円 82">
          <a:extLst>
            <a:ext uri="{FF2B5EF4-FFF2-40B4-BE49-F238E27FC236}">
              <a16:creationId xmlns:a16="http://schemas.microsoft.com/office/drawing/2014/main" id="{5642730F-81D0-4585-A690-8D25971111EC}"/>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4" name="有形固定資産減価償却率該当値テキスト">
          <a:extLst>
            <a:ext uri="{FF2B5EF4-FFF2-40B4-BE49-F238E27FC236}">
              <a16:creationId xmlns:a16="http://schemas.microsoft.com/office/drawing/2014/main" id="{4F0C6CDF-DB09-40C1-8468-9050FDFD0E5F}"/>
            </a:ext>
          </a:extLst>
        </xdr:cNvPr>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5" name="楕円 84">
          <a:extLst>
            <a:ext uri="{FF2B5EF4-FFF2-40B4-BE49-F238E27FC236}">
              <a16:creationId xmlns:a16="http://schemas.microsoft.com/office/drawing/2014/main" id="{ECAD5294-6170-4E64-A87F-099BD13C1DC0}"/>
            </a:ext>
          </a:extLst>
        </xdr:cNvPr>
        <xdr:cNvSpPr/>
      </xdr:nvSpPr>
      <xdr:spPr>
        <a:xfrm>
          <a:off x="400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32</xdr:row>
      <xdr:rowOff>141605</xdr:rowOff>
    </xdr:to>
    <xdr:cxnSp macro="">
      <xdr:nvCxnSpPr>
        <xdr:cNvPr id="86" name="直線コネクタ 85">
          <a:extLst>
            <a:ext uri="{FF2B5EF4-FFF2-40B4-BE49-F238E27FC236}">
              <a16:creationId xmlns:a16="http://schemas.microsoft.com/office/drawing/2014/main" id="{7B865C78-A49C-43EC-A283-C8242B61BF05}"/>
            </a:ext>
          </a:extLst>
        </xdr:cNvPr>
        <xdr:cNvCxnSpPr/>
      </xdr:nvCxnSpPr>
      <xdr:spPr>
        <a:xfrm>
          <a:off x="4051300" y="636714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71374</xdr:rowOff>
    </xdr:from>
    <xdr:to>
      <xdr:col>15</xdr:col>
      <xdr:colOff>187325</xdr:colOff>
      <xdr:row>33</xdr:row>
      <xdr:rowOff>1524</xdr:rowOff>
    </xdr:to>
    <xdr:sp macro="" textlink="">
      <xdr:nvSpPr>
        <xdr:cNvPr id="87" name="楕円 86">
          <a:extLst>
            <a:ext uri="{FF2B5EF4-FFF2-40B4-BE49-F238E27FC236}">
              <a16:creationId xmlns:a16="http://schemas.microsoft.com/office/drawing/2014/main" id="{5452305E-D0B7-47F4-B350-15FBE720CE00}"/>
            </a:ext>
          </a:extLst>
        </xdr:cNvPr>
        <xdr:cNvSpPr/>
      </xdr:nvSpPr>
      <xdr:spPr>
        <a:xfrm>
          <a:off x="3238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109220</xdr:rowOff>
    </xdr:from>
    <xdr:to>
      <xdr:col>19</xdr:col>
      <xdr:colOff>136525</xdr:colOff>
      <xdr:row>32</xdr:row>
      <xdr:rowOff>122174</xdr:rowOff>
    </xdr:to>
    <xdr:cxnSp macro="">
      <xdr:nvCxnSpPr>
        <xdr:cNvPr id="88" name="直線コネクタ 87">
          <a:extLst>
            <a:ext uri="{FF2B5EF4-FFF2-40B4-BE49-F238E27FC236}">
              <a16:creationId xmlns:a16="http://schemas.microsoft.com/office/drawing/2014/main" id="{224EF11E-E3A7-4D5B-8A43-9BFCCA5C2937}"/>
            </a:ext>
          </a:extLst>
        </xdr:cNvPr>
        <xdr:cNvCxnSpPr/>
      </xdr:nvCxnSpPr>
      <xdr:spPr>
        <a:xfrm flipV="1">
          <a:off x="3289300" y="636714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34671</xdr:rowOff>
    </xdr:from>
    <xdr:to>
      <xdr:col>11</xdr:col>
      <xdr:colOff>187325</xdr:colOff>
      <xdr:row>32</xdr:row>
      <xdr:rowOff>136271</xdr:rowOff>
    </xdr:to>
    <xdr:sp macro="" textlink="">
      <xdr:nvSpPr>
        <xdr:cNvPr id="89" name="楕円 88">
          <a:extLst>
            <a:ext uri="{FF2B5EF4-FFF2-40B4-BE49-F238E27FC236}">
              <a16:creationId xmlns:a16="http://schemas.microsoft.com/office/drawing/2014/main" id="{AA2A897A-AB9E-465C-8CD7-61C240FE3851}"/>
            </a:ext>
          </a:extLst>
        </xdr:cNvPr>
        <xdr:cNvSpPr/>
      </xdr:nvSpPr>
      <xdr:spPr>
        <a:xfrm>
          <a:off x="2476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85471</xdr:rowOff>
    </xdr:from>
    <xdr:to>
      <xdr:col>15</xdr:col>
      <xdr:colOff>136525</xdr:colOff>
      <xdr:row>32</xdr:row>
      <xdr:rowOff>122174</xdr:rowOff>
    </xdr:to>
    <xdr:cxnSp macro="">
      <xdr:nvCxnSpPr>
        <xdr:cNvPr id="90" name="直線コネクタ 89">
          <a:extLst>
            <a:ext uri="{FF2B5EF4-FFF2-40B4-BE49-F238E27FC236}">
              <a16:creationId xmlns:a16="http://schemas.microsoft.com/office/drawing/2014/main" id="{F23FCE59-1B0C-4360-BEA1-1315E57DDAC6}"/>
            </a:ext>
          </a:extLst>
        </xdr:cNvPr>
        <xdr:cNvCxnSpPr/>
      </xdr:nvCxnSpPr>
      <xdr:spPr>
        <a:xfrm>
          <a:off x="2527300" y="634339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169418</xdr:rowOff>
    </xdr:from>
    <xdr:to>
      <xdr:col>7</xdr:col>
      <xdr:colOff>187325</xdr:colOff>
      <xdr:row>32</xdr:row>
      <xdr:rowOff>99568</xdr:rowOff>
    </xdr:to>
    <xdr:sp macro="" textlink="">
      <xdr:nvSpPr>
        <xdr:cNvPr id="91" name="楕円 90">
          <a:extLst>
            <a:ext uri="{FF2B5EF4-FFF2-40B4-BE49-F238E27FC236}">
              <a16:creationId xmlns:a16="http://schemas.microsoft.com/office/drawing/2014/main" id="{34372B2E-12E5-45DC-AFB1-52E428A33FDC}"/>
            </a:ext>
          </a:extLst>
        </xdr:cNvPr>
        <xdr:cNvSpPr/>
      </xdr:nvSpPr>
      <xdr:spPr>
        <a:xfrm>
          <a:off x="1714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48768</xdr:rowOff>
    </xdr:from>
    <xdr:to>
      <xdr:col>11</xdr:col>
      <xdr:colOff>136525</xdr:colOff>
      <xdr:row>32</xdr:row>
      <xdr:rowOff>85471</xdr:rowOff>
    </xdr:to>
    <xdr:cxnSp macro="">
      <xdr:nvCxnSpPr>
        <xdr:cNvPr id="92" name="直線コネクタ 91">
          <a:extLst>
            <a:ext uri="{FF2B5EF4-FFF2-40B4-BE49-F238E27FC236}">
              <a16:creationId xmlns:a16="http://schemas.microsoft.com/office/drawing/2014/main" id="{3F59024E-C63D-445D-BF51-640A51B47E42}"/>
            </a:ext>
          </a:extLst>
        </xdr:cNvPr>
        <xdr:cNvCxnSpPr/>
      </xdr:nvCxnSpPr>
      <xdr:spPr>
        <a:xfrm>
          <a:off x="1765300" y="630669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3" name="n_1aveValue有形固定資産減価償却率">
          <a:extLst>
            <a:ext uri="{FF2B5EF4-FFF2-40B4-BE49-F238E27FC236}">
              <a16:creationId xmlns:a16="http://schemas.microsoft.com/office/drawing/2014/main" id="{602254AE-20B7-4EC7-99BD-38F011D5E806}"/>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4" name="n_2aveValue有形固定資産減価償却率">
          <a:extLst>
            <a:ext uri="{FF2B5EF4-FFF2-40B4-BE49-F238E27FC236}">
              <a16:creationId xmlns:a16="http://schemas.microsoft.com/office/drawing/2014/main" id="{B01E2C46-02CD-491C-8769-C4C4D7C68D58}"/>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a:extLst>
            <a:ext uri="{FF2B5EF4-FFF2-40B4-BE49-F238E27FC236}">
              <a16:creationId xmlns:a16="http://schemas.microsoft.com/office/drawing/2014/main" id="{74452A44-51DE-405C-BF82-ADC64B68AA91}"/>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6" name="n_4aveValue有形固定資産減価償却率">
          <a:extLst>
            <a:ext uri="{FF2B5EF4-FFF2-40B4-BE49-F238E27FC236}">
              <a16:creationId xmlns:a16="http://schemas.microsoft.com/office/drawing/2014/main" id="{945AE8EF-EAFC-4CF7-99E0-3A6F28AFAC62}"/>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97" name="n_1mainValue有形固定資産減価償却率">
          <a:extLst>
            <a:ext uri="{FF2B5EF4-FFF2-40B4-BE49-F238E27FC236}">
              <a16:creationId xmlns:a16="http://schemas.microsoft.com/office/drawing/2014/main" id="{1AE331AD-309C-4870-8257-D48069EC4061}"/>
            </a:ext>
          </a:extLst>
        </xdr:cNvPr>
        <xdr:cNvSpPr txBox="1"/>
      </xdr:nvSpPr>
      <xdr:spPr>
        <a:xfrm>
          <a:off x="38360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164101</xdr:rowOff>
    </xdr:from>
    <xdr:ext cx="405111" cy="259045"/>
    <xdr:sp macro="" textlink="">
      <xdr:nvSpPr>
        <xdr:cNvPr id="98" name="n_2mainValue有形固定資産減価償却率">
          <a:extLst>
            <a:ext uri="{FF2B5EF4-FFF2-40B4-BE49-F238E27FC236}">
              <a16:creationId xmlns:a16="http://schemas.microsoft.com/office/drawing/2014/main" id="{E3DFFE67-D6C1-46F6-B1A4-E943AAE48861}"/>
            </a:ext>
          </a:extLst>
        </xdr:cNvPr>
        <xdr:cNvSpPr txBox="1"/>
      </xdr:nvSpPr>
      <xdr:spPr>
        <a:xfrm>
          <a:off x="3086744" y="64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127398</xdr:rowOff>
    </xdr:from>
    <xdr:ext cx="405111" cy="259045"/>
    <xdr:sp macro="" textlink="">
      <xdr:nvSpPr>
        <xdr:cNvPr id="99" name="n_3mainValue有形固定資産減価償却率">
          <a:extLst>
            <a:ext uri="{FF2B5EF4-FFF2-40B4-BE49-F238E27FC236}">
              <a16:creationId xmlns:a16="http://schemas.microsoft.com/office/drawing/2014/main" id="{3D3498C2-3E66-423E-9A20-D023718E3533}"/>
            </a:ext>
          </a:extLst>
        </xdr:cNvPr>
        <xdr:cNvSpPr txBox="1"/>
      </xdr:nvSpPr>
      <xdr:spPr>
        <a:xfrm>
          <a:off x="2324744" y="638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90695</xdr:rowOff>
    </xdr:from>
    <xdr:ext cx="405111" cy="259045"/>
    <xdr:sp macro="" textlink="">
      <xdr:nvSpPr>
        <xdr:cNvPr id="100" name="n_4mainValue有形固定資産減価償却率">
          <a:extLst>
            <a:ext uri="{FF2B5EF4-FFF2-40B4-BE49-F238E27FC236}">
              <a16:creationId xmlns:a16="http://schemas.microsoft.com/office/drawing/2014/main" id="{D664AA1D-3551-4645-B48C-0E50181AD354}"/>
            </a:ext>
          </a:extLst>
        </xdr:cNvPr>
        <xdr:cNvSpPr txBox="1"/>
      </xdr:nvSpPr>
      <xdr:spPr>
        <a:xfrm>
          <a:off x="1562744" y="63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48B49E0-899D-4558-9E0D-9A5FAD1207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F4BE752-66DD-4B43-9EBB-DBCAF903E7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DDE47E4A-D10F-4FB8-B803-C066F3C5F41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AB9F4ED-AEF6-4641-BB93-6BB908168F0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421BA60-CB43-41AA-B266-9FE85CC137F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DD5D1F4-549D-40B5-AD72-9730E30199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377D8774-2B7E-4946-9692-36CE0AAFFE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7B7EDFE-1FED-412F-8524-CBF14A9211F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50105E5-4BE9-4871-A08E-6AFCCA9B30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3DF84E22-4625-495A-89E8-B260418B70C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385BDE8-8E18-4438-83C9-A5507AE0BB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FF6C10B-CC65-4D54-AB47-40267EB291F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F222AC9-52E1-4F3D-9EB0-6A57DD5614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からは低く、長野県平均からもやや低い数値ですが、類似団体と比較するとやや高い数値となっています。令和元年度は、役場新庁舎建設のための起債により数値が高くなりましたが、令和２年度はやや改善がみられ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とはいえ、今後も過疎債等の発行が予定されており、数値の上昇が予想されます。将来の財政運営に影響を及ぼさないよう注視しつつ、今後も健全な財政運営に努めます。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2689D8B-C640-4393-A4C0-05C4EF5C01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46FDE79-B2A6-465D-98A8-58353920511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72FDD49-377D-4A24-BDC2-9A16DCCE669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62C457A2-C36F-4F03-8B8B-A2A417708F2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B66265EF-A13D-43A7-9784-A8118DAB4D8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9AC159D2-9737-4C7D-A043-8583D0D5ECB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D4C17399-033B-44EA-B370-E479BC0765F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9DEEF62-319C-45E6-96B1-31A587D89F7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C70E75CB-5D6B-437C-B538-4E1B486DA83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86324590-5F89-4D22-A9DD-DD69A4FB648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D8A2936A-049F-4270-8256-458C2972014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FC9B8B60-E2B9-4977-8982-F08E71B0333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BEC4A052-441B-4BB4-BE11-3BBC275AF46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8BC3F94B-73D8-4CAB-B2E4-A119FF0B544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A73DC69C-2C43-420A-94C4-EBB53FE034E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CEA4783-0C04-4624-B741-20555F85257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31B14EE-4F35-42E8-8BC2-827F57A137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1" name="直線コネクタ 130">
          <a:extLst>
            <a:ext uri="{FF2B5EF4-FFF2-40B4-BE49-F238E27FC236}">
              <a16:creationId xmlns:a16="http://schemas.microsoft.com/office/drawing/2014/main" id="{158A08E6-9EEB-4798-BA55-5B939C99A6A2}"/>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2" name="債務償還比率最小値テキスト">
          <a:extLst>
            <a:ext uri="{FF2B5EF4-FFF2-40B4-BE49-F238E27FC236}">
              <a16:creationId xmlns:a16="http://schemas.microsoft.com/office/drawing/2014/main" id="{92122EE9-7426-4AD8-893B-7DD090C0F0C2}"/>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3" name="直線コネクタ 132">
          <a:extLst>
            <a:ext uri="{FF2B5EF4-FFF2-40B4-BE49-F238E27FC236}">
              <a16:creationId xmlns:a16="http://schemas.microsoft.com/office/drawing/2014/main" id="{116DF309-35F7-4173-AB39-5B8B02B7660E}"/>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D090BF41-B9E8-4C97-AEBB-CEE158A8B30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320A2427-5BB5-4F21-B8D0-535774088D6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6" name="債務償還比率平均値テキスト">
          <a:extLst>
            <a:ext uri="{FF2B5EF4-FFF2-40B4-BE49-F238E27FC236}">
              <a16:creationId xmlns:a16="http://schemas.microsoft.com/office/drawing/2014/main" id="{ECD1B6EA-977E-4181-839F-7DE1363D9282}"/>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7" name="フローチャート: 判断 136">
          <a:extLst>
            <a:ext uri="{FF2B5EF4-FFF2-40B4-BE49-F238E27FC236}">
              <a16:creationId xmlns:a16="http://schemas.microsoft.com/office/drawing/2014/main" id="{EE98A7F0-9116-47DB-8FBF-D46949AA8F74}"/>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8" name="フローチャート: 判断 137">
          <a:extLst>
            <a:ext uri="{FF2B5EF4-FFF2-40B4-BE49-F238E27FC236}">
              <a16:creationId xmlns:a16="http://schemas.microsoft.com/office/drawing/2014/main" id="{16AEA9EC-88D4-4FC7-BE42-BD6F61986519}"/>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9" name="フローチャート: 判断 138">
          <a:extLst>
            <a:ext uri="{FF2B5EF4-FFF2-40B4-BE49-F238E27FC236}">
              <a16:creationId xmlns:a16="http://schemas.microsoft.com/office/drawing/2014/main" id="{926FCBFB-A74F-4402-BB44-C1233900DB01}"/>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0" name="フローチャート: 判断 139">
          <a:extLst>
            <a:ext uri="{FF2B5EF4-FFF2-40B4-BE49-F238E27FC236}">
              <a16:creationId xmlns:a16="http://schemas.microsoft.com/office/drawing/2014/main" id="{4C817BAE-4E89-48D1-8A23-78BBD36FD108}"/>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1" name="フローチャート: 判断 140">
          <a:extLst>
            <a:ext uri="{FF2B5EF4-FFF2-40B4-BE49-F238E27FC236}">
              <a16:creationId xmlns:a16="http://schemas.microsoft.com/office/drawing/2014/main" id="{0EE0328D-D37E-43CB-B5A0-2BDEDC8BF0AD}"/>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FEFAC8D-8DF4-4C25-8D32-85B585F1D3B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92925BA-9AF4-4AFB-A926-2A19F28A6FD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6AA55C6-3AD0-4CB9-A69A-054C452E31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7DF422C-8EB0-48F9-8C52-AF413C6A9E8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A0F3F83-11A7-42B8-A420-B12D14B6631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32264</xdr:rowOff>
    </xdr:from>
    <xdr:to>
      <xdr:col>76</xdr:col>
      <xdr:colOff>73025</xdr:colOff>
      <xdr:row>28</xdr:row>
      <xdr:rowOff>133864</xdr:rowOff>
    </xdr:to>
    <xdr:sp macro="" textlink="">
      <xdr:nvSpPr>
        <xdr:cNvPr id="147" name="楕円 146">
          <a:extLst>
            <a:ext uri="{FF2B5EF4-FFF2-40B4-BE49-F238E27FC236}">
              <a16:creationId xmlns:a16="http://schemas.microsoft.com/office/drawing/2014/main" id="{2B82B369-1B40-4AAB-9E74-FAACE797AF5E}"/>
            </a:ext>
          </a:extLst>
        </xdr:cNvPr>
        <xdr:cNvSpPr/>
      </xdr:nvSpPr>
      <xdr:spPr>
        <a:xfrm>
          <a:off x="14744700" y="56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10691</xdr:rowOff>
    </xdr:from>
    <xdr:ext cx="469744" cy="259045"/>
    <xdr:sp macro="" textlink="">
      <xdr:nvSpPr>
        <xdr:cNvPr id="148" name="債務償還比率該当値テキスト">
          <a:extLst>
            <a:ext uri="{FF2B5EF4-FFF2-40B4-BE49-F238E27FC236}">
              <a16:creationId xmlns:a16="http://schemas.microsoft.com/office/drawing/2014/main" id="{F05D6AEF-89AB-491C-AEE6-97621CCF8809}"/>
            </a:ext>
          </a:extLst>
        </xdr:cNvPr>
        <xdr:cNvSpPr txBox="1"/>
      </xdr:nvSpPr>
      <xdr:spPr>
        <a:xfrm>
          <a:off x="14846300" y="55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39050</xdr:rowOff>
    </xdr:from>
    <xdr:to>
      <xdr:col>72</xdr:col>
      <xdr:colOff>123825</xdr:colOff>
      <xdr:row>28</xdr:row>
      <xdr:rowOff>140650</xdr:rowOff>
    </xdr:to>
    <xdr:sp macro="" textlink="">
      <xdr:nvSpPr>
        <xdr:cNvPr id="149" name="楕円 148">
          <a:extLst>
            <a:ext uri="{FF2B5EF4-FFF2-40B4-BE49-F238E27FC236}">
              <a16:creationId xmlns:a16="http://schemas.microsoft.com/office/drawing/2014/main" id="{AE5AA720-C4C2-4F37-92E1-66E1FFCC7F05}"/>
            </a:ext>
          </a:extLst>
        </xdr:cNvPr>
        <xdr:cNvSpPr/>
      </xdr:nvSpPr>
      <xdr:spPr>
        <a:xfrm>
          <a:off x="14033500" y="56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83064</xdr:rowOff>
    </xdr:from>
    <xdr:to>
      <xdr:col>76</xdr:col>
      <xdr:colOff>22225</xdr:colOff>
      <xdr:row>28</xdr:row>
      <xdr:rowOff>89850</xdr:rowOff>
    </xdr:to>
    <xdr:cxnSp macro="">
      <xdr:nvCxnSpPr>
        <xdr:cNvPr id="150" name="直線コネクタ 149">
          <a:extLst>
            <a:ext uri="{FF2B5EF4-FFF2-40B4-BE49-F238E27FC236}">
              <a16:creationId xmlns:a16="http://schemas.microsoft.com/office/drawing/2014/main" id="{D0C62BE0-12B1-435A-9DD1-9FB02D304F23}"/>
            </a:ext>
          </a:extLst>
        </xdr:cNvPr>
        <xdr:cNvCxnSpPr/>
      </xdr:nvCxnSpPr>
      <xdr:spPr>
        <a:xfrm flipV="1">
          <a:off x="14084300" y="5655189"/>
          <a:ext cx="7112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5225</xdr:rowOff>
    </xdr:from>
    <xdr:to>
      <xdr:col>68</xdr:col>
      <xdr:colOff>123825</xdr:colOff>
      <xdr:row>28</xdr:row>
      <xdr:rowOff>106825</xdr:rowOff>
    </xdr:to>
    <xdr:sp macro="" textlink="">
      <xdr:nvSpPr>
        <xdr:cNvPr id="151" name="楕円 150">
          <a:extLst>
            <a:ext uri="{FF2B5EF4-FFF2-40B4-BE49-F238E27FC236}">
              <a16:creationId xmlns:a16="http://schemas.microsoft.com/office/drawing/2014/main" id="{5391A5EA-1B29-4A31-BEF6-396A8CC2892F}"/>
            </a:ext>
          </a:extLst>
        </xdr:cNvPr>
        <xdr:cNvSpPr/>
      </xdr:nvSpPr>
      <xdr:spPr>
        <a:xfrm>
          <a:off x="13271500" y="55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56025</xdr:rowOff>
    </xdr:from>
    <xdr:to>
      <xdr:col>72</xdr:col>
      <xdr:colOff>73025</xdr:colOff>
      <xdr:row>28</xdr:row>
      <xdr:rowOff>89850</xdr:rowOff>
    </xdr:to>
    <xdr:cxnSp macro="">
      <xdr:nvCxnSpPr>
        <xdr:cNvPr id="152" name="直線コネクタ 151">
          <a:extLst>
            <a:ext uri="{FF2B5EF4-FFF2-40B4-BE49-F238E27FC236}">
              <a16:creationId xmlns:a16="http://schemas.microsoft.com/office/drawing/2014/main" id="{DDED08C1-25EF-449C-82A9-F739F2F37C64}"/>
            </a:ext>
          </a:extLst>
        </xdr:cNvPr>
        <xdr:cNvCxnSpPr/>
      </xdr:nvCxnSpPr>
      <xdr:spPr>
        <a:xfrm>
          <a:off x="13322300" y="5628150"/>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21983</xdr:rowOff>
    </xdr:from>
    <xdr:to>
      <xdr:col>64</xdr:col>
      <xdr:colOff>123825</xdr:colOff>
      <xdr:row>28</xdr:row>
      <xdr:rowOff>123583</xdr:rowOff>
    </xdr:to>
    <xdr:sp macro="" textlink="">
      <xdr:nvSpPr>
        <xdr:cNvPr id="153" name="楕円 152">
          <a:extLst>
            <a:ext uri="{FF2B5EF4-FFF2-40B4-BE49-F238E27FC236}">
              <a16:creationId xmlns:a16="http://schemas.microsoft.com/office/drawing/2014/main" id="{A1E999AC-3A9C-4789-8344-B7825C90B832}"/>
            </a:ext>
          </a:extLst>
        </xdr:cNvPr>
        <xdr:cNvSpPr/>
      </xdr:nvSpPr>
      <xdr:spPr>
        <a:xfrm>
          <a:off x="12509500" y="55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56025</xdr:rowOff>
    </xdr:from>
    <xdr:to>
      <xdr:col>68</xdr:col>
      <xdr:colOff>73025</xdr:colOff>
      <xdr:row>28</xdr:row>
      <xdr:rowOff>72783</xdr:rowOff>
    </xdr:to>
    <xdr:cxnSp macro="">
      <xdr:nvCxnSpPr>
        <xdr:cNvPr id="154" name="直線コネクタ 153">
          <a:extLst>
            <a:ext uri="{FF2B5EF4-FFF2-40B4-BE49-F238E27FC236}">
              <a16:creationId xmlns:a16="http://schemas.microsoft.com/office/drawing/2014/main" id="{CD109180-4BE7-4564-94B5-4C3BDED8F0D7}"/>
            </a:ext>
          </a:extLst>
        </xdr:cNvPr>
        <xdr:cNvCxnSpPr/>
      </xdr:nvCxnSpPr>
      <xdr:spPr>
        <a:xfrm flipV="1">
          <a:off x="12560300" y="5628150"/>
          <a:ext cx="762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1319</xdr:rowOff>
    </xdr:from>
    <xdr:to>
      <xdr:col>60</xdr:col>
      <xdr:colOff>123825</xdr:colOff>
      <xdr:row>28</xdr:row>
      <xdr:rowOff>102919</xdr:rowOff>
    </xdr:to>
    <xdr:sp macro="" textlink="">
      <xdr:nvSpPr>
        <xdr:cNvPr id="155" name="楕円 154">
          <a:extLst>
            <a:ext uri="{FF2B5EF4-FFF2-40B4-BE49-F238E27FC236}">
              <a16:creationId xmlns:a16="http://schemas.microsoft.com/office/drawing/2014/main" id="{4071D1EE-2BE7-4524-AF4F-177A5D88ABE4}"/>
            </a:ext>
          </a:extLst>
        </xdr:cNvPr>
        <xdr:cNvSpPr/>
      </xdr:nvSpPr>
      <xdr:spPr>
        <a:xfrm>
          <a:off x="11747500" y="55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52119</xdr:rowOff>
    </xdr:from>
    <xdr:to>
      <xdr:col>64</xdr:col>
      <xdr:colOff>73025</xdr:colOff>
      <xdr:row>28</xdr:row>
      <xdr:rowOff>72783</xdr:rowOff>
    </xdr:to>
    <xdr:cxnSp macro="">
      <xdr:nvCxnSpPr>
        <xdr:cNvPr id="156" name="直線コネクタ 155">
          <a:extLst>
            <a:ext uri="{FF2B5EF4-FFF2-40B4-BE49-F238E27FC236}">
              <a16:creationId xmlns:a16="http://schemas.microsoft.com/office/drawing/2014/main" id="{3F58C249-F0EC-4594-923C-52EA4B7AADE7}"/>
            </a:ext>
          </a:extLst>
        </xdr:cNvPr>
        <xdr:cNvCxnSpPr/>
      </xdr:nvCxnSpPr>
      <xdr:spPr>
        <a:xfrm>
          <a:off x="11798300" y="5624244"/>
          <a:ext cx="762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7" name="n_1aveValue債務償還比率">
          <a:extLst>
            <a:ext uri="{FF2B5EF4-FFF2-40B4-BE49-F238E27FC236}">
              <a16:creationId xmlns:a16="http://schemas.microsoft.com/office/drawing/2014/main" id="{B2C51051-59F9-4CAE-B0AC-E3D4E682DF1D}"/>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8" name="n_2aveValue債務償還比率">
          <a:extLst>
            <a:ext uri="{FF2B5EF4-FFF2-40B4-BE49-F238E27FC236}">
              <a16:creationId xmlns:a16="http://schemas.microsoft.com/office/drawing/2014/main" id="{3E474537-46F7-4309-A296-32FD8E59CA94}"/>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9" name="n_3aveValue債務償還比率">
          <a:extLst>
            <a:ext uri="{FF2B5EF4-FFF2-40B4-BE49-F238E27FC236}">
              <a16:creationId xmlns:a16="http://schemas.microsoft.com/office/drawing/2014/main" id="{33929471-430B-47E1-B16F-92C3048FEE8E}"/>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0" name="n_4aveValue債務償還比率">
          <a:extLst>
            <a:ext uri="{FF2B5EF4-FFF2-40B4-BE49-F238E27FC236}">
              <a16:creationId xmlns:a16="http://schemas.microsoft.com/office/drawing/2014/main" id="{6E4C39F6-E066-4825-9FAB-B5D7D6FAA5A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131777</xdr:rowOff>
    </xdr:from>
    <xdr:ext cx="469744" cy="259045"/>
    <xdr:sp macro="" textlink="">
      <xdr:nvSpPr>
        <xdr:cNvPr id="161" name="n_1mainValue債務償還比率">
          <a:extLst>
            <a:ext uri="{FF2B5EF4-FFF2-40B4-BE49-F238E27FC236}">
              <a16:creationId xmlns:a16="http://schemas.microsoft.com/office/drawing/2014/main" id="{FB475425-7B4B-48C0-8590-53AEE219FAAC}"/>
            </a:ext>
          </a:extLst>
        </xdr:cNvPr>
        <xdr:cNvSpPr txBox="1"/>
      </xdr:nvSpPr>
      <xdr:spPr>
        <a:xfrm>
          <a:off x="13836727" y="57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97952</xdr:rowOff>
    </xdr:from>
    <xdr:ext cx="469744" cy="259045"/>
    <xdr:sp macro="" textlink="">
      <xdr:nvSpPr>
        <xdr:cNvPr id="162" name="n_2mainValue債務償還比率">
          <a:extLst>
            <a:ext uri="{FF2B5EF4-FFF2-40B4-BE49-F238E27FC236}">
              <a16:creationId xmlns:a16="http://schemas.microsoft.com/office/drawing/2014/main" id="{99E86F13-4C67-4D72-9D66-CE58D811AF18}"/>
            </a:ext>
          </a:extLst>
        </xdr:cNvPr>
        <xdr:cNvSpPr txBox="1"/>
      </xdr:nvSpPr>
      <xdr:spPr>
        <a:xfrm>
          <a:off x="13087427" y="567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114710</xdr:rowOff>
    </xdr:from>
    <xdr:ext cx="469744" cy="259045"/>
    <xdr:sp macro="" textlink="">
      <xdr:nvSpPr>
        <xdr:cNvPr id="163" name="n_3mainValue債務償還比率">
          <a:extLst>
            <a:ext uri="{FF2B5EF4-FFF2-40B4-BE49-F238E27FC236}">
              <a16:creationId xmlns:a16="http://schemas.microsoft.com/office/drawing/2014/main" id="{B79E4F5D-E6D6-4BC5-AB1E-8F36DE31F378}"/>
            </a:ext>
          </a:extLst>
        </xdr:cNvPr>
        <xdr:cNvSpPr txBox="1"/>
      </xdr:nvSpPr>
      <xdr:spPr>
        <a:xfrm>
          <a:off x="12325427" y="568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94046</xdr:rowOff>
    </xdr:from>
    <xdr:ext cx="469744" cy="259045"/>
    <xdr:sp macro="" textlink="">
      <xdr:nvSpPr>
        <xdr:cNvPr id="164" name="n_4mainValue債務償還比率">
          <a:extLst>
            <a:ext uri="{FF2B5EF4-FFF2-40B4-BE49-F238E27FC236}">
              <a16:creationId xmlns:a16="http://schemas.microsoft.com/office/drawing/2014/main" id="{E3753A24-C9A4-431E-9BF7-5733BB305B2E}"/>
            </a:ext>
          </a:extLst>
        </xdr:cNvPr>
        <xdr:cNvSpPr txBox="1"/>
      </xdr:nvSpPr>
      <xdr:spPr>
        <a:xfrm>
          <a:off x="11563427" y="56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448E1498-B642-429B-AE33-964C5B01249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4F5C424-EEBE-440E-A403-EB0BF6E4D6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D39D2E0-416F-4849-B752-0378D97DD6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84358C7-C907-4343-A7D8-A02975180A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875600E-7D6A-45CD-930C-5B0EA24377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1629AC1-4E81-4DDE-855C-5C77EC8C77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1163A2-3599-4E2F-951D-309A86C1F2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9203AA-D6C3-40CD-818B-BD962CAF62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E8A9D2-C41D-4B1C-AB18-BDE14CAF5C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595BF3-5482-4286-939A-627B6B277A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07109B-E297-4B05-9DFE-08E4AE0E83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3A639A-5E3B-4A0F-90BB-931C9D253D3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BF4B28-5C16-49C2-A25E-5423CEC0BA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1FE398-1A6A-4410-A9FE-0F64D59F05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A30CE7A-445B-4181-AD3E-F874C5F232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A5DAEE-9290-4221-A862-1156BC6758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94150E-5212-481F-A5B8-2D10BDC97F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059B62-A2AF-4BB0-B5A4-AB5DAB9E65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766BB82-6A66-4D9B-B151-10E1CAB44A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FB17A2-BCC7-4E49-9AF8-D2CFD1B55B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34C590-086D-4A9F-A0D8-73DE4A7DAF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334CBC-D9BE-4F4D-876C-80A32D4D5D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ED3EDB-8DD1-4B92-A9C6-DDF6F33963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F327C5-0809-499D-B46E-F40CAE0437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A5C429-BA15-405D-85E9-141A632290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A4F50F-D61C-40D7-80F8-71B189A88D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933B8D-FF49-436C-AFD7-C18613CCF9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1CCD5F-A1C2-484C-B75B-D71C3EC06A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CB7DCA-1031-4097-AB53-2AFF58CBE6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5A2B02-122E-4B11-A047-18269422DD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A08D71-63F8-4235-940F-61E2E0E6C5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A4FA3A-F1B2-41C3-A81D-15E1E1CA4D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B85D49-A512-4439-BABA-D772937B77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21CAE8-8819-4314-B218-0F12A28BC1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C95795-D58F-435F-8974-4A02B71D53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6AD59FA-CC5A-4AF3-AC2A-6D405FC3C48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7CB921-EC3B-467E-AAA0-D9CD63BDF8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A30F84-9C35-4195-99CB-C34AD69583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5345A5-8090-4AE9-9DDA-E87EEF43BD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9E267F-2BD7-41B4-8F2B-471BC93C11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0C3FD4-9021-4A9F-95B9-B93F7F07E3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064F35E-89B5-4A5B-A623-0DD5979A2D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28F545-1E47-4C23-9A52-862184EEA3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565728-C9D5-4E33-81E8-287C1A7E1A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2FBCC7-8BCC-4C45-AE8E-AB48A9CCE8E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EC4538-CD50-492E-B797-516AFD06A3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AB76C7-270F-4B1F-A173-878C038B0D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0218CC-E3F9-4098-B63F-904A0448DD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3DECA36-F0E5-4649-A63D-697BA56C150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F70B25A-E22F-49F2-A762-52F37DB01C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C8A1228-76E4-43A5-BE2B-6C261F5FED7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6D78A3B-ACC7-46C5-B401-8829185ADCF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9CBCD7-0BBF-4589-AA94-D7545EEB25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7344FC-7D11-44FC-8013-82F888861D5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360E01E-1DED-4A54-BEB8-97318593CA6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7378F1D-4C21-4635-AF2E-84B5B3AE5DC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45EF125-88AF-4309-A7D3-B807C4FC2BA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110DAB0-5A3C-4299-8210-2B51FA0C72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9F69A7-1738-4736-A62E-65790E38CB1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2360090-0634-440B-B5D8-71D60C61F73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709CBAF-8121-49F6-AD5E-D8FB946D79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6412C1B-C1F8-4418-B3B9-DC4D3F2A5AF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65EEA78-0F24-4261-8A73-3BEA103227C7}"/>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D132637C-0750-426E-94DF-E87AD004C427}"/>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ECC44893-04B9-43FF-AF48-0E67A91DC75E}"/>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0B9DE6F-32FC-422E-AF62-D24E47073A4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0ACBE25-8A96-43D1-86EF-D5725C70220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CBDC66C4-62D6-41B0-99FD-8822F0A0B828}"/>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3980D1DD-4F3F-4A98-B676-C1A11194E15B}"/>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5464BC33-E0FD-4830-A1CE-4681AD0DF4EF}"/>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50826ADD-DB51-46AF-BE3C-D400F205734C}"/>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CF658318-3BAA-47B3-9D6F-BAD5EA231B74}"/>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E07A61F-2A89-44F6-A64C-215181D90647}"/>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89F29B-595D-4519-938E-502C10A4EE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DB3072-CAB4-4C56-A230-3EB55528D0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3E0A8B1-575E-49E8-8EDD-58C7A0D1C7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03AF82-5448-4751-8BAF-C6EE8FB9A5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F653927-7850-455C-9C4D-3B76B9C7FA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120106</xdr:rowOff>
    </xdr:from>
    <xdr:to>
      <xdr:col>24</xdr:col>
      <xdr:colOff>114300</xdr:colOff>
      <xdr:row>40</xdr:row>
      <xdr:rowOff>50256</xdr:rowOff>
    </xdr:to>
    <xdr:sp macro="" textlink="">
      <xdr:nvSpPr>
        <xdr:cNvPr id="74" name="楕円 73">
          <a:extLst>
            <a:ext uri="{FF2B5EF4-FFF2-40B4-BE49-F238E27FC236}">
              <a16:creationId xmlns:a16="http://schemas.microsoft.com/office/drawing/2014/main" id="{BA14EAC6-35A6-4A2A-BD4C-92FEEF8E4D86}"/>
            </a:ext>
          </a:extLst>
        </xdr:cNvPr>
        <xdr:cNvSpPr/>
      </xdr:nvSpPr>
      <xdr:spPr>
        <a:xfrm>
          <a:off x="4584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98533</xdr:rowOff>
    </xdr:from>
    <xdr:ext cx="405111" cy="259045"/>
    <xdr:sp macro="" textlink="">
      <xdr:nvSpPr>
        <xdr:cNvPr id="75" name="【道路】&#10;有形固定資産減価償却率該当値テキスト">
          <a:extLst>
            <a:ext uri="{FF2B5EF4-FFF2-40B4-BE49-F238E27FC236}">
              <a16:creationId xmlns:a16="http://schemas.microsoft.com/office/drawing/2014/main" id="{9CE7B862-FF7D-4C50-AE21-08D23A4B8343}"/>
            </a:ext>
          </a:extLst>
        </xdr:cNvPr>
        <xdr:cNvSpPr txBox="1"/>
      </xdr:nvSpPr>
      <xdr:spPr>
        <a:xfrm>
          <a:off x="4673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6" name="楕円 75">
          <a:extLst>
            <a:ext uri="{FF2B5EF4-FFF2-40B4-BE49-F238E27FC236}">
              <a16:creationId xmlns:a16="http://schemas.microsoft.com/office/drawing/2014/main" id="{3AF4B813-93F7-4D3E-9322-2BFEBE551EBA}"/>
            </a:ext>
          </a:extLst>
        </xdr:cNvPr>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144780</xdr:rowOff>
    </xdr:from>
    <xdr:to>
      <xdr:col>24</xdr:col>
      <xdr:colOff>63500</xdr:colOff>
      <xdr:row>39</xdr:row>
      <xdr:rowOff>170906</xdr:rowOff>
    </xdr:to>
    <xdr:cxnSp macro="">
      <xdr:nvCxnSpPr>
        <xdr:cNvPr id="77" name="直線コネクタ 76">
          <a:extLst>
            <a:ext uri="{FF2B5EF4-FFF2-40B4-BE49-F238E27FC236}">
              <a16:creationId xmlns:a16="http://schemas.microsoft.com/office/drawing/2014/main" id="{31957D69-AA2A-4199-B2B6-B6A68401719F}"/>
            </a:ext>
          </a:extLst>
        </xdr:cNvPr>
        <xdr:cNvCxnSpPr/>
      </xdr:nvCxnSpPr>
      <xdr:spPr>
        <a:xfrm>
          <a:off x="3797300" y="68313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67854</xdr:rowOff>
    </xdr:from>
    <xdr:to>
      <xdr:col>15</xdr:col>
      <xdr:colOff>101600</xdr:colOff>
      <xdr:row>39</xdr:row>
      <xdr:rowOff>169454</xdr:rowOff>
    </xdr:to>
    <xdr:sp macro="" textlink="">
      <xdr:nvSpPr>
        <xdr:cNvPr id="78" name="楕円 77">
          <a:extLst>
            <a:ext uri="{FF2B5EF4-FFF2-40B4-BE49-F238E27FC236}">
              <a16:creationId xmlns:a16="http://schemas.microsoft.com/office/drawing/2014/main" id="{2BEEBA48-C6B1-4EEE-B4A5-C1E1FD5A33C4}"/>
            </a:ext>
          </a:extLst>
        </xdr:cNvPr>
        <xdr:cNvSpPr/>
      </xdr:nvSpPr>
      <xdr:spPr>
        <a:xfrm>
          <a:off x="2857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118654</xdr:rowOff>
    </xdr:from>
    <xdr:to>
      <xdr:col>19</xdr:col>
      <xdr:colOff>177800</xdr:colOff>
      <xdr:row>39</xdr:row>
      <xdr:rowOff>144780</xdr:rowOff>
    </xdr:to>
    <xdr:cxnSp macro="">
      <xdr:nvCxnSpPr>
        <xdr:cNvPr id="79" name="直線コネクタ 78">
          <a:extLst>
            <a:ext uri="{FF2B5EF4-FFF2-40B4-BE49-F238E27FC236}">
              <a16:creationId xmlns:a16="http://schemas.microsoft.com/office/drawing/2014/main" id="{03635BA1-27BB-43C2-8C40-4D2C7785D2DB}"/>
            </a:ext>
          </a:extLst>
        </xdr:cNvPr>
        <xdr:cNvCxnSpPr/>
      </xdr:nvCxnSpPr>
      <xdr:spPr>
        <a:xfrm>
          <a:off x="2908300" y="680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80" name="楕円 79">
          <a:extLst>
            <a:ext uri="{FF2B5EF4-FFF2-40B4-BE49-F238E27FC236}">
              <a16:creationId xmlns:a16="http://schemas.microsoft.com/office/drawing/2014/main" id="{6B1F55D1-E8A9-4E5D-B6F4-8D8B6BE7C382}"/>
            </a:ext>
          </a:extLst>
        </xdr:cNvPr>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118654</xdr:rowOff>
    </xdr:to>
    <xdr:cxnSp macro="">
      <xdr:nvCxnSpPr>
        <xdr:cNvPr id="81" name="直線コネクタ 80">
          <a:extLst>
            <a:ext uri="{FF2B5EF4-FFF2-40B4-BE49-F238E27FC236}">
              <a16:creationId xmlns:a16="http://schemas.microsoft.com/office/drawing/2014/main" id="{9A317A74-2B20-40E2-9E02-1A164DB89A16}"/>
            </a:ext>
          </a:extLst>
        </xdr:cNvPr>
        <xdr:cNvCxnSpPr/>
      </xdr:nvCxnSpPr>
      <xdr:spPr>
        <a:xfrm>
          <a:off x="2019300" y="6782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17235</xdr:rowOff>
    </xdr:from>
    <xdr:to>
      <xdr:col>6</xdr:col>
      <xdr:colOff>38100</xdr:colOff>
      <xdr:row>39</xdr:row>
      <xdr:rowOff>118835</xdr:rowOff>
    </xdr:to>
    <xdr:sp macro="" textlink="">
      <xdr:nvSpPr>
        <xdr:cNvPr id="82" name="楕円 81">
          <a:extLst>
            <a:ext uri="{FF2B5EF4-FFF2-40B4-BE49-F238E27FC236}">
              <a16:creationId xmlns:a16="http://schemas.microsoft.com/office/drawing/2014/main" id="{05EBAC58-B69D-4E65-BE61-F523744BE244}"/>
            </a:ext>
          </a:extLst>
        </xdr:cNvPr>
        <xdr:cNvSpPr/>
      </xdr:nvSpPr>
      <xdr:spPr>
        <a:xfrm>
          <a:off x="107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68035</xdr:rowOff>
    </xdr:from>
    <xdr:to>
      <xdr:col>10</xdr:col>
      <xdr:colOff>114300</xdr:colOff>
      <xdr:row>39</xdr:row>
      <xdr:rowOff>95794</xdr:rowOff>
    </xdr:to>
    <xdr:cxnSp macro="">
      <xdr:nvCxnSpPr>
        <xdr:cNvPr id="83" name="直線コネクタ 82">
          <a:extLst>
            <a:ext uri="{FF2B5EF4-FFF2-40B4-BE49-F238E27FC236}">
              <a16:creationId xmlns:a16="http://schemas.microsoft.com/office/drawing/2014/main" id="{A37A6F86-4C66-41E8-88A6-FB37DE367206}"/>
            </a:ext>
          </a:extLst>
        </xdr:cNvPr>
        <xdr:cNvCxnSpPr/>
      </xdr:nvCxnSpPr>
      <xdr:spPr>
        <a:xfrm>
          <a:off x="1130300" y="67545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ED68C4D2-9CB4-46A5-9F65-B8F9B0BEFECB}"/>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8F8C5F97-F79E-4A28-B3DA-62B6FC325388}"/>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67A3B876-6071-4598-939A-F6DB63E27B92}"/>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6365DE12-A91B-4929-A9EE-048143516EB6}"/>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88" name="n_1mainValue【道路】&#10;有形固定資産減価償却率">
          <a:extLst>
            <a:ext uri="{FF2B5EF4-FFF2-40B4-BE49-F238E27FC236}">
              <a16:creationId xmlns:a16="http://schemas.microsoft.com/office/drawing/2014/main" id="{0027CDA0-47C6-45AD-B4EF-53CEA374951F}"/>
            </a:ext>
          </a:extLst>
        </xdr:cNvPr>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160581</xdr:rowOff>
    </xdr:from>
    <xdr:ext cx="405111" cy="259045"/>
    <xdr:sp macro="" textlink="">
      <xdr:nvSpPr>
        <xdr:cNvPr id="89" name="n_2mainValue【道路】&#10;有形固定資産減価償却率">
          <a:extLst>
            <a:ext uri="{FF2B5EF4-FFF2-40B4-BE49-F238E27FC236}">
              <a16:creationId xmlns:a16="http://schemas.microsoft.com/office/drawing/2014/main" id="{1F9CF8A3-ADFA-430E-A77B-73435A831A00}"/>
            </a:ext>
          </a:extLst>
        </xdr:cNvPr>
        <xdr:cNvSpPr txBox="1"/>
      </xdr:nvSpPr>
      <xdr:spPr>
        <a:xfrm>
          <a:off x="2705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90" name="n_3mainValue【道路】&#10;有形固定資産減価償却率">
          <a:extLst>
            <a:ext uri="{FF2B5EF4-FFF2-40B4-BE49-F238E27FC236}">
              <a16:creationId xmlns:a16="http://schemas.microsoft.com/office/drawing/2014/main" id="{2F5F8B70-4123-41D5-87BE-D185E9750112}"/>
            </a:ext>
          </a:extLst>
        </xdr:cNvPr>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109962</xdr:rowOff>
    </xdr:from>
    <xdr:ext cx="405111" cy="259045"/>
    <xdr:sp macro="" textlink="">
      <xdr:nvSpPr>
        <xdr:cNvPr id="91" name="n_4mainValue【道路】&#10;有形固定資産減価償却率">
          <a:extLst>
            <a:ext uri="{FF2B5EF4-FFF2-40B4-BE49-F238E27FC236}">
              <a16:creationId xmlns:a16="http://schemas.microsoft.com/office/drawing/2014/main" id="{E53F4748-068B-4278-85A2-3F1683FFD83E}"/>
            </a:ext>
          </a:extLst>
        </xdr:cNvPr>
        <xdr:cNvSpPr txBox="1"/>
      </xdr:nvSpPr>
      <xdr:spPr>
        <a:xfrm>
          <a:off x="927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BBA68B3-B158-414B-9BC5-CA1C9BAF64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96D3D35-E71D-4B0F-824C-5D1E353A65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A9188AE-6365-4D79-A764-0A1E8DD852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4BBE677-A881-4913-AC3A-EDBAB5073FD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934BE9-BEA6-47A9-954A-2449F7A636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B345927-634C-4548-93F2-BDCD2F6DB6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7078F79-189A-4683-9A84-D9DAE14A7D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53198E8-6466-419F-847F-6A5BCDFA0E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B94906A-8F6E-4937-8A1E-C3C998FFE2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DFE23A8-8ADC-4FCE-ADEB-DE3EAD17F1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05975F9-3BC4-490D-BB33-02989EB80CE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AF3F777-4893-4D92-8C7F-1BC55EE32AA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E304345-4F30-49AB-8182-CC20FE595D6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E7AB34F-F530-4638-B022-5A0401AE567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8A84C8A-7100-4BD2-A320-3CF09A1C08C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DD56257-A8F4-49D6-8D53-7875321F994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3326A6C-D917-4C8A-8F40-F734A0D8AA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7269EAF-7C35-4B83-AB41-2744FEF80B5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503EABF-96AF-4794-A83C-8C710E25EC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B87EF0D-1907-4F67-A2D1-9079D4BD80A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071398F-B050-4E5A-BFC4-78417B2EEE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5810A4B-F295-497C-BEE3-8691E189AE1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0165FD8-C305-4AEF-8392-EA6A3F77C8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DA649351-632B-4A1F-8F94-F4F7567BBF92}"/>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D15003D9-B448-45D7-9430-7E901CF06AAF}"/>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AEF373E8-A30E-441A-9869-24C3CE57B0D9}"/>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6203368-FF8A-4F86-A063-4C298A42F8A5}"/>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394628E2-EDB9-4F22-8C98-002A4E403FC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E24EA483-9188-4E21-8B19-1448BC3BBE9E}"/>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BC87F8BF-6021-45B5-B8AF-20C32B6A00ED}"/>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9AB6EA7-43EE-472E-966D-27E644A25AB4}"/>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D9F2F132-3676-4677-947C-A6F4DC4B1AFD}"/>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AA6F1993-FC99-4CE8-89FA-1DEA6FD2C756}"/>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ECF5D79B-C58D-433D-BBB6-BF35B8D311D2}"/>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4599602-434C-4B81-986D-1F543B8B25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A5A658A-212F-43C9-9FA7-A8A5744BB0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4B181B-01D4-4BAB-A7E3-6DBC7ED1EA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15BF5CC-EE40-4A6D-A6D1-2250D1F856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11ED597-CF1F-4F0D-A517-EF8CC4E3D6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76810</xdr:rowOff>
    </xdr:from>
    <xdr:to>
      <xdr:col>55</xdr:col>
      <xdr:colOff>50800</xdr:colOff>
      <xdr:row>42</xdr:row>
      <xdr:rowOff>6960</xdr:rowOff>
    </xdr:to>
    <xdr:sp macro="" textlink="">
      <xdr:nvSpPr>
        <xdr:cNvPr id="131" name="楕円 130">
          <a:extLst>
            <a:ext uri="{FF2B5EF4-FFF2-40B4-BE49-F238E27FC236}">
              <a16:creationId xmlns:a16="http://schemas.microsoft.com/office/drawing/2014/main" id="{62577F20-7801-4740-AF26-CAC780B341DC}"/>
            </a:ext>
          </a:extLst>
        </xdr:cNvPr>
        <xdr:cNvSpPr/>
      </xdr:nvSpPr>
      <xdr:spPr>
        <a:xfrm>
          <a:off x="10426700" y="7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163187</xdr:rowOff>
    </xdr:from>
    <xdr:ext cx="534377" cy="259045"/>
    <xdr:sp macro="" textlink="">
      <xdr:nvSpPr>
        <xdr:cNvPr id="132" name="【道路】&#10;一人当たり延長該当値テキスト">
          <a:extLst>
            <a:ext uri="{FF2B5EF4-FFF2-40B4-BE49-F238E27FC236}">
              <a16:creationId xmlns:a16="http://schemas.microsoft.com/office/drawing/2014/main" id="{6F7F4339-4D5E-4E43-AD49-691F483E27E8}"/>
            </a:ext>
          </a:extLst>
        </xdr:cNvPr>
        <xdr:cNvSpPr txBox="1"/>
      </xdr:nvSpPr>
      <xdr:spPr>
        <a:xfrm>
          <a:off x="10515600" y="702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78390</xdr:rowOff>
    </xdr:from>
    <xdr:to>
      <xdr:col>50</xdr:col>
      <xdr:colOff>165100</xdr:colOff>
      <xdr:row>42</xdr:row>
      <xdr:rowOff>8540</xdr:rowOff>
    </xdr:to>
    <xdr:sp macro="" textlink="">
      <xdr:nvSpPr>
        <xdr:cNvPr id="133" name="楕円 132">
          <a:extLst>
            <a:ext uri="{FF2B5EF4-FFF2-40B4-BE49-F238E27FC236}">
              <a16:creationId xmlns:a16="http://schemas.microsoft.com/office/drawing/2014/main" id="{8A884513-52AA-4730-A122-B222AE7CBD46}"/>
            </a:ext>
          </a:extLst>
        </xdr:cNvPr>
        <xdr:cNvSpPr/>
      </xdr:nvSpPr>
      <xdr:spPr>
        <a:xfrm>
          <a:off x="9588500" y="7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127610</xdr:rowOff>
    </xdr:from>
    <xdr:to>
      <xdr:col>55</xdr:col>
      <xdr:colOff>0</xdr:colOff>
      <xdr:row>41</xdr:row>
      <xdr:rowOff>129190</xdr:rowOff>
    </xdr:to>
    <xdr:cxnSp macro="">
      <xdr:nvCxnSpPr>
        <xdr:cNvPr id="134" name="直線コネクタ 133">
          <a:extLst>
            <a:ext uri="{FF2B5EF4-FFF2-40B4-BE49-F238E27FC236}">
              <a16:creationId xmlns:a16="http://schemas.microsoft.com/office/drawing/2014/main" id="{8D4267E3-6692-46A2-AD70-C82083BC435C}"/>
            </a:ext>
          </a:extLst>
        </xdr:cNvPr>
        <xdr:cNvCxnSpPr/>
      </xdr:nvCxnSpPr>
      <xdr:spPr>
        <a:xfrm flipV="1">
          <a:off x="9639300" y="7157060"/>
          <a:ext cx="8382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80174</xdr:rowOff>
    </xdr:from>
    <xdr:to>
      <xdr:col>46</xdr:col>
      <xdr:colOff>38100</xdr:colOff>
      <xdr:row>42</xdr:row>
      <xdr:rowOff>10324</xdr:rowOff>
    </xdr:to>
    <xdr:sp macro="" textlink="">
      <xdr:nvSpPr>
        <xdr:cNvPr id="135" name="楕円 134">
          <a:extLst>
            <a:ext uri="{FF2B5EF4-FFF2-40B4-BE49-F238E27FC236}">
              <a16:creationId xmlns:a16="http://schemas.microsoft.com/office/drawing/2014/main" id="{31535724-DD9A-4219-9BD0-A81EF525D82A}"/>
            </a:ext>
          </a:extLst>
        </xdr:cNvPr>
        <xdr:cNvSpPr/>
      </xdr:nvSpPr>
      <xdr:spPr>
        <a:xfrm>
          <a:off x="8699500" y="71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129190</xdr:rowOff>
    </xdr:from>
    <xdr:to>
      <xdr:col>50</xdr:col>
      <xdr:colOff>114300</xdr:colOff>
      <xdr:row>41</xdr:row>
      <xdr:rowOff>130974</xdr:rowOff>
    </xdr:to>
    <xdr:cxnSp macro="">
      <xdr:nvCxnSpPr>
        <xdr:cNvPr id="136" name="直線コネクタ 135">
          <a:extLst>
            <a:ext uri="{FF2B5EF4-FFF2-40B4-BE49-F238E27FC236}">
              <a16:creationId xmlns:a16="http://schemas.microsoft.com/office/drawing/2014/main" id="{B798942B-F4B0-403D-859C-DE155CCC45BE}"/>
            </a:ext>
          </a:extLst>
        </xdr:cNvPr>
        <xdr:cNvCxnSpPr/>
      </xdr:nvCxnSpPr>
      <xdr:spPr>
        <a:xfrm flipV="1">
          <a:off x="8750300" y="7158640"/>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80859</xdr:rowOff>
    </xdr:from>
    <xdr:to>
      <xdr:col>41</xdr:col>
      <xdr:colOff>101600</xdr:colOff>
      <xdr:row>42</xdr:row>
      <xdr:rowOff>11009</xdr:rowOff>
    </xdr:to>
    <xdr:sp macro="" textlink="">
      <xdr:nvSpPr>
        <xdr:cNvPr id="137" name="楕円 136">
          <a:extLst>
            <a:ext uri="{FF2B5EF4-FFF2-40B4-BE49-F238E27FC236}">
              <a16:creationId xmlns:a16="http://schemas.microsoft.com/office/drawing/2014/main" id="{0DF0BFCD-EA7D-4525-A3F5-A8AF96C2AC6C}"/>
            </a:ext>
          </a:extLst>
        </xdr:cNvPr>
        <xdr:cNvSpPr/>
      </xdr:nvSpPr>
      <xdr:spPr>
        <a:xfrm>
          <a:off x="7810500" y="7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130974</xdr:rowOff>
    </xdr:from>
    <xdr:to>
      <xdr:col>45</xdr:col>
      <xdr:colOff>177800</xdr:colOff>
      <xdr:row>41</xdr:row>
      <xdr:rowOff>131659</xdr:rowOff>
    </xdr:to>
    <xdr:cxnSp macro="">
      <xdr:nvCxnSpPr>
        <xdr:cNvPr id="138" name="直線コネクタ 137">
          <a:extLst>
            <a:ext uri="{FF2B5EF4-FFF2-40B4-BE49-F238E27FC236}">
              <a16:creationId xmlns:a16="http://schemas.microsoft.com/office/drawing/2014/main" id="{73703E24-6FBE-48E3-BE58-5523AC20B084}"/>
            </a:ext>
          </a:extLst>
        </xdr:cNvPr>
        <xdr:cNvCxnSpPr/>
      </xdr:nvCxnSpPr>
      <xdr:spPr>
        <a:xfrm flipV="1">
          <a:off x="7861300" y="71604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82289</xdr:rowOff>
    </xdr:from>
    <xdr:to>
      <xdr:col>36</xdr:col>
      <xdr:colOff>165100</xdr:colOff>
      <xdr:row>42</xdr:row>
      <xdr:rowOff>12439</xdr:rowOff>
    </xdr:to>
    <xdr:sp macro="" textlink="">
      <xdr:nvSpPr>
        <xdr:cNvPr id="139" name="楕円 138">
          <a:extLst>
            <a:ext uri="{FF2B5EF4-FFF2-40B4-BE49-F238E27FC236}">
              <a16:creationId xmlns:a16="http://schemas.microsoft.com/office/drawing/2014/main" id="{E69E517E-EC67-40A0-A56B-7170B12149E5}"/>
            </a:ext>
          </a:extLst>
        </xdr:cNvPr>
        <xdr:cNvSpPr/>
      </xdr:nvSpPr>
      <xdr:spPr>
        <a:xfrm>
          <a:off x="6921500" y="7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131659</xdr:rowOff>
    </xdr:from>
    <xdr:to>
      <xdr:col>41</xdr:col>
      <xdr:colOff>50800</xdr:colOff>
      <xdr:row>41</xdr:row>
      <xdr:rowOff>133089</xdr:rowOff>
    </xdr:to>
    <xdr:cxnSp macro="">
      <xdr:nvCxnSpPr>
        <xdr:cNvPr id="140" name="直線コネクタ 139">
          <a:extLst>
            <a:ext uri="{FF2B5EF4-FFF2-40B4-BE49-F238E27FC236}">
              <a16:creationId xmlns:a16="http://schemas.microsoft.com/office/drawing/2014/main" id="{049D6407-39BE-4092-97EB-157B18EA9A23}"/>
            </a:ext>
          </a:extLst>
        </xdr:cNvPr>
        <xdr:cNvCxnSpPr/>
      </xdr:nvCxnSpPr>
      <xdr:spPr>
        <a:xfrm flipV="1">
          <a:off x="6972300" y="7161109"/>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4813379-87AC-4D51-B19A-A56A5D9B942F}"/>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F884DC32-9FD7-448C-A6D7-719612A1B115}"/>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7209E052-4648-4706-B06D-B0C32BCA31F7}"/>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3E821DDE-5E3A-4782-9880-B37A9B53B5D8}"/>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171117</xdr:rowOff>
    </xdr:from>
    <xdr:ext cx="534377" cy="259045"/>
    <xdr:sp macro="" textlink="">
      <xdr:nvSpPr>
        <xdr:cNvPr id="145" name="n_1mainValue【道路】&#10;一人当たり延長">
          <a:extLst>
            <a:ext uri="{FF2B5EF4-FFF2-40B4-BE49-F238E27FC236}">
              <a16:creationId xmlns:a16="http://schemas.microsoft.com/office/drawing/2014/main" id="{98E0D0A4-A54E-4B7E-99C7-19D273BFFC87}"/>
            </a:ext>
          </a:extLst>
        </xdr:cNvPr>
        <xdr:cNvSpPr txBox="1"/>
      </xdr:nvSpPr>
      <xdr:spPr>
        <a:xfrm>
          <a:off x="9359411" y="72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1451</xdr:rowOff>
    </xdr:from>
    <xdr:ext cx="534377" cy="259045"/>
    <xdr:sp macro="" textlink="">
      <xdr:nvSpPr>
        <xdr:cNvPr id="146" name="n_2mainValue【道路】&#10;一人当たり延長">
          <a:extLst>
            <a:ext uri="{FF2B5EF4-FFF2-40B4-BE49-F238E27FC236}">
              <a16:creationId xmlns:a16="http://schemas.microsoft.com/office/drawing/2014/main" id="{019263DC-CAA7-4B7D-A320-D71CF87A5322}"/>
            </a:ext>
          </a:extLst>
        </xdr:cNvPr>
        <xdr:cNvSpPr txBox="1"/>
      </xdr:nvSpPr>
      <xdr:spPr>
        <a:xfrm>
          <a:off x="8483111" y="7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2136</xdr:rowOff>
    </xdr:from>
    <xdr:ext cx="534377" cy="259045"/>
    <xdr:sp macro="" textlink="">
      <xdr:nvSpPr>
        <xdr:cNvPr id="147" name="n_3mainValue【道路】&#10;一人当たり延長">
          <a:extLst>
            <a:ext uri="{FF2B5EF4-FFF2-40B4-BE49-F238E27FC236}">
              <a16:creationId xmlns:a16="http://schemas.microsoft.com/office/drawing/2014/main" id="{15DC32E9-E900-410A-89A0-15CB6D4B9D48}"/>
            </a:ext>
          </a:extLst>
        </xdr:cNvPr>
        <xdr:cNvSpPr txBox="1"/>
      </xdr:nvSpPr>
      <xdr:spPr>
        <a:xfrm>
          <a:off x="7594111" y="72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3566</xdr:rowOff>
    </xdr:from>
    <xdr:ext cx="534377" cy="259045"/>
    <xdr:sp macro="" textlink="">
      <xdr:nvSpPr>
        <xdr:cNvPr id="148" name="n_4mainValue【道路】&#10;一人当たり延長">
          <a:extLst>
            <a:ext uri="{FF2B5EF4-FFF2-40B4-BE49-F238E27FC236}">
              <a16:creationId xmlns:a16="http://schemas.microsoft.com/office/drawing/2014/main" id="{556AD668-D414-4923-A1BF-99F02418571D}"/>
            </a:ext>
          </a:extLst>
        </xdr:cNvPr>
        <xdr:cNvSpPr txBox="1"/>
      </xdr:nvSpPr>
      <xdr:spPr>
        <a:xfrm>
          <a:off x="6705111" y="72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46C2A79-F390-4626-BF1A-DE5C165AA5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8EEEB90-6C81-4348-B3BA-B595E2853F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E2589DC-5AF2-4A15-A434-7BF751372F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2A55BCC-5CEB-4461-A0DF-891EB6D07E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ADBC6BF-20AA-4E5D-914B-98ACE1E0C0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C5EDA1E-8E36-41F1-81D8-87F8736804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3D239AE-5263-4B0D-B421-33192954B1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B79C2CE-C8CF-4AEA-8BFE-4C714EC6F22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85E3A21-F36F-4C7C-BDDD-2D26291170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776103D-73F7-4D21-8833-BA8F9E2B16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150A134-CC1C-424D-9377-2FCC99D871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E0211FC-30B7-4705-A9DB-B4F047037E7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364F3D3-3F95-446C-9C0F-E6ED6EFC882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E952B4F-F45E-4224-B803-6948F2C947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A93676B-2FD4-4277-83CC-3AB561A9D3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9F2F881-E685-4C1C-9218-8299D317B9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AB9D3A7-4741-4FCE-B3DF-E24319E7D5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E0EFE39-EF5A-403E-9444-B358E0835F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C864716-2C58-4176-B389-1518DD809B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3483573-420F-4959-870C-1054DAE530B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6C85DF5-60C8-4D70-B654-59C23056B9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C624B0E-1FD7-44C4-9BD3-7F2DF2F871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B1BD745-8967-4731-B8EF-3B081F38010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10CCE96-7787-41C0-9EE2-537C23378A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9CED08A-A472-40A5-A9EF-289949379A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54CE323A-CB84-4A26-9013-56A14E315B55}"/>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45CF715-22ED-4277-B1EE-69A0D27DF304}"/>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5437AAEA-FAD7-48EE-9EF8-92C8F66953E2}"/>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C29AD86-94D8-41B0-8757-C2F20583A24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F8D7A4FA-D8FF-4523-B500-D07B52C42E19}"/>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642EB66-4822-4734-BB3F-65BB7C1CBAC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3BEDE724-9EA1-4B2A-8DCE-5712B1A3D11C}"/>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48B93C2C-CDC8-4735-BB23-85A405A67D24}"/>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2DC6FE06-1929-4866-BA02-F2E823859DA4}"/>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462CF1B5-DEE9-48CE-8709-1433CB8EE88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5A0F7412-3311-48BE-984C-0171F33693EC}"/>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7107859-E771-4283-8186-D1FED3DAA4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B137F41-39BB-400E-A268-98E0257B12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8AE9C16-D86D-49C8-AC49-0A2F88520B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4091900-F00F-4BC2-A80E-4D901598AB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E17A617-5060-4B57-8A5F-99AA1D8204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90" name="楕円 189">
          <a:extLst>
            <a:ext uri="{FF2B5EF4-FFF2-40B4-BE49-F238E27FC236}">
              <a16:creationId xmlns:a16="http://schemas.microsoft.com/office/drawing/2014/main" id="{D9A2E3B6-AF37-4F7F-8E73-2AA2298FBB09}"/>
            </a:ext>
          </a:extLst>
        </xdr:cNvPr>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11E0C90-F8BB-4DDD-B35D-97AD88AAD4C9}"/>
            </a:ext>
          </a:extLst>
        </xdr:cNvPr>
        <xdr:cNvSpPr txBox="1"/>
      </xdr:nvSpPr>
      <xdr:spPr>
        <a:xfrm>
          <a:off x="4673600" y="1018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92" name="楕円 191">
          <a:extLst>
            <a:ext uri="{FF2B5EF4-FFF2-40B4-BE49-F238E27FC236}">
              <a16:creationId xmlns:a16="http://schemas.microsoft.com/office/drawing/2014/main" id="{E4D42956-C6A2-407B-8372-5B77C6E63A61}"/>
            </a:ext>
          </a:extLst>
        </xdr:cNvPr>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93073</xdr:rowOff>
    </xdr:to>
    <xdr:cxnSp macro="">
      <xdr:nvCxnSpPr>
        <xdr:cNvPr id="193" name="直線コネクタ 192">
          <a:extLst>
            <a:ext uri="{FF2B5EF4-FFF2-40B4-BE49-F238E27FC236}">
              <a16:creationId xmlns:a16="http://schemas.microsoft.com/office/drawing/2014/main" id="{B460EDF0-EBD3-4C65-A342-B1A7F9BBB05F}"/>
            </a:ext>
          </a:extLst>
        </xdr:cNvPr>
        <xdr:cNvCxnSpPr/>
      </xdr:nvCxnSpPr>
      <xdr:spPr>
        <a:xfrm>
          <a:off x="3797300" y="10349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id="{41EE3FB6-4922-4ED7-8072-E36414847768}"/>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62049</xdr:rowOff>
    </xdr:to>
    <xdr:cxnSp macro="">
      <xdr:nvCxnSpPr>
        <xdr:cNvPr id="195" name="直線コネクタ 194">
          <a:extLst>
            <a:ext uri="{FF2B5EF4-FFF2-40B4-BE49-F238E27FC236}">
              <a16:creationId xmlns:a16="http://schemas.microsoft.com/office/drawing/2014/main" id="{F618A8D6-B493-4126-A19C-BC983AF96796}"/>
            </a:ext>
          </a:extLst>
        </xdr:cNvPr>
        <xdr:cNvCxnSpPr/>
      </xdr:nvCxnSpPr>
      <xdr:spPr>
        <a:xfrm>
          <a:off x="2908300" y="1031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96" name="楕円 195">
          <a:extLst>
            <a:ext uri="{FF2B5EF4-FFF2-40B4-BE49-F238E27FC236}">
              <a16:creationId xmlns:a16="http://schemas.microsoft.com/office/drawing/2014/main" id="{35F21F71-010C-4B03-A1AD-CA756A8D0FB6}"/>
            </a:ext>
          </a:extLst>
        </xdr:cNvPr>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1633</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D61F57A7-3B80-4920-A981-DEA3E0ADC19F}"/>
            </a:ext>
          </a:extLst>
        </xdr:cNvPr>
        <xdr:cNvCxnSpPr/>
      </xdr:nvCxnSpPr>
      <xdr:spPr>
        <a:xfrm>
          <a:off x="2019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8" name="楕円 197">
          <a:extLst>
            <a:ext uri="{FF2B5EF4-FFF2-40B4-BE49-F238E27FC236}">
              <a16:creationId xmlns:a16="http://schemas.microsoft.com/office/drawing/2014/main" id="{FEF55B64-AABA-4AC0-8C19-757F8EE22788}"/>
            </a:ext>
          </a:extLst>
        </xdr:cNvPr>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1633</xdr:rowOff>
    </xdr:to>
    <xdr:cxnSp macro="">
      <xdr:nvCxnSpPr>
        <xdr:cNvPr id="199" name="直線コネクタ 198">
          <a:extLst>
            <a:ext uri="{FF2B5EF4-FFF2-40B4-BE49-F238E27FC236}">
              <a16:creationId xmlns:a16="http://schemas.microsoft.com/office/drawing/2014/main" id="{E78D6151-16D7-4E3E-A307-66C0207A63B7}"/>
            </a:ext>
          </a:extLst>
        </xdr:cNvPr>
        <xdr:cNvCxnSpPr/>
      </xdr:nvCxnSpPr>
      <xdr:spPr>
        <a:xfrm>
          <a:off x="1130300" y="102592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31DE46B-B414-4C80-BA8B-06FD58ACEC8C}"/>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700F385-7A15-4CD7-AA77-24AD5FD34584}"/>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123C852-93FE-4C44-9BBD-9C7E4B635FD3}"/>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15574D5-C7A6-4CCD-BE1D-7F0976D34E76}"/>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7959624-BC8A-4A79-ADAD-5C46714A0578}"/>
            </a:ext>
          </a:extLst>
        </xdr:cNvPr>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7A3DEC4-BC4A-41F0-BB23-80DC87F45FD3}"/>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68960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2DCB907-264D-4894-9183-D574743909DD}"/>
            </a:ext>
          </a:extLst>
        </xdr:cNvPr>
        <xdr:cNvSpPr txBox="1"/>
      </xdr:nvSpPr>
      <xdr:spPr>
        <a:xfrm>
          <a:off x="1816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CB5D4BC-282E-4DC8-B3C9-79CEB5D88060}"/>
            </a:ext>
          </a:extLst>
        </xdr:cNvPr>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3D27173-84DE-435F-A2A1-752B8AE0B5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5FDB4BF-4164-40AC-8D71-FD3CCE64DD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CC62728-8932-4885-A1F0-4425E192D0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0D7F464-1C1E-4302-9D14-19F3EA3D64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296ED9D-32DE-4157-8801-C68CDCF2A9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6CE7E49-D7AC-48DA-B5CF-3142C59790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68FE4A9-C29A-4176-A100-ABEF5F3DC0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9AC89F4-B0AE-4D5A-8D21-869A0D1D6A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F5D868F-3EE2-45AA-8C65-C390BE49C5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9538690-52C9-4E8B-8992-ADE965854E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231AC95-F4B5-456A-8D3C-7209BE085B4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AEF0E510-60CE-4EF5-BB7F-4BDF0841C25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4B089B66-52D6-4A30-ADE1-003EC172792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D52022F-26FF-41FA-8AE3-E0099D06F6F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FB7CB7A-49F9-40BB-A5A7-CF1F2F40D4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ACC14C4-1E2B-4C57-ADC8-15C5FC65D6C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96358AB-492F-4C03-AEBD-F66F59B4ED8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0CAF49C-3C57-490E-999A-1374EC0E91A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029827D-A6A0-4CD6-8A71-DB83AA0AC5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C087547A-B37D-44DE-93FE-3025E578737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D3ED4BA-11EB-4158-BA1E-2AD22A70AD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C3ED351-69D7-41FE-BE88-4072347066C9}"/>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933DA680-94FD-42CA-BB0A-6B734F2D88CC}"/>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A17F49D6-6C29-413A-9289-F54AEDBA20B8}"/>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131FE7C-0614-4F0B-94CA-6DAECEAC8AD4}"/>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3D5B227B-B654-49B1-9D82-6588DEE2367F}"/>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78D87E0-EF95-450C-BD99-A0F1DB70BE89}"/>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4A8DBFD-81A2-46F7-BB78-4EBD6C79875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2E3E5045-892A-4155-BFB1-903357F6D5D4}"/>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282F2450-4BED-440A-823A-26F0613BDC5F}"/>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64FC1490-9E92-436B-9FDE-0C73D8BE30FE}"/>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D9C6EEAC-BE88-4CD9-B349-2650D9899641}"/>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DE480B7-028B-400A-A833-0C4D236EB8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30735E3-4BB4-4733-973C-D7A5762A2E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1955639-3970-40C2-9A7E-D362BDB2B6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2693758-C4A7-499D-B76C-AE588222CD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620548-9209-4C92-99B1-8E4127E6BE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67452</xdr:rowOff>
    </xdr:from>
    <xdr:to>
      <xdr:col>55</xdr:col>
      <xdr:colOff>50800</xdr:colOff>
      <xdr:row>63</xdr:row>
      <xdr:rowOff>169052</xdr:rowOff>
    </xdr:to>
    <xdr:sp macro="" textlink="">
      <xdr:nvSpPr>
        <xdr:cNvPr id="245" name="楕円 244">
          <a:extLst>
            <a:ext uri="{FF2B5EF4-FFF2-40B4-BE49-F238E27FC236}">
              <a16:creationId xmlns:a16="http://schemas.microsoft.com/office/drawing/2014/main" id="{6C957517-FBBD-4049-919A-6C4622744568}"/>
            </a:ext>
          </a:extLst>
        </xdr:cNvPr>
        <xdr:cNvSpPr/>
      </xdr:nvSpPr>
      <xdr:spPr>
        <a:xfrm>
          <a:off x="10426700" y="108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153829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9ABB49E3-AF04-4B6A-9FE4-1C6F19CF2B9B}"/>
            </a:ext>
          </a:extLst>
        </xdr:cNvPr>
        <xdr:cNvSpPr txBox="1"/>
      </xdr:nvSpPr>
      <xdr:spPr>
        <a:xfrm>
          <a:off x="10515600" y="1078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68478</xdr:rowOff>
    </xdr:from>
    <xdr:to>
      <xdr:col>50</xdr:col>
      <xdr:colOff>165100</xdr:colOff>
      <xdr:row>63</xdr:row>
      <xdr:rowOff>170078</xdr:rowOff>
    </xdr:to>
    <xdr:sp macro="" textlink="">
      <xdr:nvSpPr>
        <xdr:cNvPr id="247" name="楕円 246">
          <a:extLst>
            <a:ext uri="{FF2B5EF4-FFF2-40B4-BE49-F238E27FC236}">
              <a16:creationId xmlns:a16="http://schemas.microsoft.com/office/drawing/2014/main" id="{E006EB97-11E8-4E00-B34B-083D99510EA6}"/>
            </a:ext>
          </a:extLst>
        </xdr:cNvPr>
        <xdr:cNvSpPr/>
      </xdr:nvSpPr>
      <xdr:spPr>
        <a:xfrm>
          <a:off x="9588500" y="108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118252</xdr:rowOff>
    </xdr:from>
    <xdr:to>
      <xdr:col>55</xdr:col>
      <xdr:colOff>0</xdr:colOff>
      <xdr:row>63</xdr:row>
      <xdr:rowOff>119278</xdr:rowOff>
    </xdr:to>
    <xdr:cxnSp macro="">
      <xdr:nvCxnSpPr>
        <xdr:cNvPr id="248" name="直線コネクタ 247">
          <a:extLst>
            <a:ext uri="{FF2B5EF4-FFF2-40B4-BE49-F238E27FC236}">
              <a16:creationId xmlns:a16="http://schemas.microsoft.com/office/drawing/2014/main" id="{6B10153B-5B99-4706-8A23-B5D84F74624B}"/>
            </a:ext>
          </a:extLst>
        </xdr:cNvPr>
        <xdr:cNvCxnSpPr/>
      </xdr:nvCxnSpPr>
      <xdr:spPr>
        <a:xfrm flipV="1">
          <a:off x="9639300" y="10919602"/>
          <a:ext cx="8382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69540</xdr:rowOff>
    </xdr:from>
    <xdr:to>
      <xdr:col>46</xdr:col>
      <xdr:colOff>38100</xdr:colOff>
      <xdr:row>63</xdr:row>
      <xdr:rowOff>171140</xdr:rowOff>
    </xdr:to>
    <xdr:sp macro="" textlink="">
      <xdr:nvSpPr>
        <xdr:cNvPr id="249" name="楕円 248">
          <a:extLst>
            <a:ext uri="{FF2B5EF4-FFF2-40B4-BE49-F238E27FC236}">
              <a16:creationId xmlns:a16="http://schemas.microsoft.com/office/drawing/2014/main" id="{A6D35480-C41F-4323-B846-9668969840B1}"/>
            </a:ext>
          </a:extLst>
        </xdr:cNvPr>
        <xdr:cNvSpPr/>
      </xdr:nvSpPr>
      <xdr:spPr>
        <a:xfrm>
          <a:off x="8699500" y="108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119278</xdr:rowOff>
    </xdr:from>
    <xdr:to>
      <xdr:col>50</xdr:col>
      <xdr:colOff>114300</xdr:colOff>
      <xdr:row>63</xdr:row>
      <xdr:rowOff>120340</xdr:rowOff>
    </xdr:to>
    <xdr:cxnSp macro="">
      <xdr:nvCxnSpPr>
        <xdr:cNvPr id="250" name="直線コネクタ 249">
          <a:extLst>
            <a:ext uri="{FF2B5EF4-FFF2-40B4-BE49-F238E27FC236}">
              <a16:creationId xmlns:a16="http://schemas.microsoft.com/office/drawing/2014/main" id="{3C5116FD-A3DE-421E-8826-B8AEA474DE5D}"/>
            </a:ext>
          </a:extLst>
        </xdr:cNvPr>
        <xdr:cNvCxnSpPr/>
      </xdr:nvCxnSpPr>
      <xdr:spPr>
        <a:xfrm flipV="1">
          <a:off x="8750300" y="1092062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69976</xdr:rowOff>
    </xdr:from>
    <xdr:to>
      <xdr:col>41</xdr:col>
      <xdr:colOff>101600</xdr:colOff>
      <xdr:row>64</xdr:row>
      <xdr:rowOff>126</xdr:rowOff>
    </xdr:to>
    <xdr:sp macro="" textlink="">
      <xdr:nvSpPr>
        <xdr:cNvPr id="251" name="楕円 250">
          <a:extLst>
            <a:ext uri="{FF2B5EF4-FFF2-40B4-BE49-F238E27FC236}">
              <a16:creationId xmlns:a16="http://schemas.microsoft.com/office/drawing/2014/main" id="{AD98A997-D0A0-42C9-9C86-EAA443C5D5A5}"/>
            </a:ext>
          </a:extLst>
        </xdr:cNvPr>
        <xdr:cNvSpPr/>
      </xdr:nvSpPr>
      <xdr:spPr>
        <a:xfrm>
          <a:off x="7810500" y="108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120340</xdr:rowOff>
    </xdr:from>
    <xdr:to>
      <xdr:col>45</xdr:col>
      <xdr:colOff>177800</xdr:colOff>
      <xdr:row>63</xdr:row>
      <xdr:rowOff>120776</xdr:rowOff>
    </xdr:to>
    <xdr:cxnSp macro="">
      <xdr:nvCxnSpPr>
        <xdr:cNvPr id="252" name="直線コネクタ 251">
          <a:extLst>
            <a:ext uri="{FF2B5EF4-FFF2-40B4-BE49-F238E27FC236}">
              <a16:creationId xmlns:a16="http://schemas.microsoft.com/office/drawing/2014/main" id="{821C3AA5-BA1F-4FF9-9DD7-D6E86FFEA151}"/>
            </a:ext>
          </a:extLst>
        </xdr:cNvPr>
        <xdr:cNvCxnSpPr/>
      </xdr:nvCxnSpPr>
      <xdr:spPr>
        <a:xfrm flipV="1">
          <a:off x="7861300" y="10921690"/>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70907</xdr:rowOff>
    </xdr:from>
    <xdr:to>
      <xdr:col>36</xdr:col>
      <xdr:colOff>165100</xdr:colOff>
      <xdr:row>64</xdr:row>
      <xdr:rowOff>1057</xdr:rowOff>
    </xdr:to>
    <xdr:sp macro="" textlink="">
      <xdr:nvSpPr>
        <xdr:cNvPr id="253" name="楕円 252">
          <a:extLst>
            <a:ext uri="{FF2B5EF4-FFF2-40B4-BE49-F238E27FC236}">
              <a16:creationId xmlns:a16="http://schemas.microsoft.com/office/drawing/2014/main" id="{059638D3-1BE1-4125-8DFE-9B8EDFC5D33D}"/>
            </a:ext>
          </a:extLst>
        </xdr:cNvPr>
        <xdr:cNvSpPr/>
      </xdr:nvSpPr>
      <xdr:spPr>
        <a:xfrm>
          <a:off x="6921500" y="10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120776</xdr:rowOff>
    </xdr:from>
    <xdr:to>
      <xdr:col>41</xdr:col>
      <xdr:colOff>50800</xdr:colOff>
      <xdr:row>63</xdr:row>
      <xdr:rowOff>121707</xdr:rowOff>
    </xdr:to>
    <xdr:cxnSp macro="">
      <xdr:nvCxnSpPr>
        <xdr:cNvPr id="254" name="直線コネクタ 253">
          <a:extLst>
            <a:ext uri="{FF2B5EF4-FFF2-40B4-BE49-F238E27FC236}">
              <a16:creationId xmlns:a16="http://schemas.microsoft.com/office/drawing/2014/main" id="{DCB9142A-772A-49CD-B504-F385A1CB4B99}"/>
            </a:ext>
          </a:extLst>
        </xdr:cNvPr>
        <xdr:cNvCxnSpPr/>
      </xdr:nvCxnSpPr>
      <xdr:spPr>
        <a:xfrm flipV="1">
          <a:off x="6972300" y="10922126"/>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32FEFB69-B7DA-4D82-AE3E-8B1125F3E135}"/>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92285136-450E-4E7E-B7AE-2D2AD5EB6527}"/>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1F7AF2BD-E86B-42C4-93D7-EADD9D3D199B}"/>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2EBEA4B-8C9B-4209-AFEE-07D2F71F3BF1}"/>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161205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52B780E-120C-4579-854D-D94B0CEF186C}"/>
            </a:ext>
          </a:extLst>
        </xdr:cNvPr>
        <xdr:cNvSpPr txBox="1"/>
      </xdr:nvSpPr>
      <xdr:spPr>
        <a:xfrm>
          <a:off x="9327095" y="1096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162267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B1070630-2AC3-4973-B86E-FEA7FFEAA044}"/>
            </a:ext>
          </a:extLst>
        </xdr:cNvPr>
        <xdr:cNvSpPr txBox="1"/>
      </xdr:nvSpPr>
      <xdr:spPr>
        <a:xfrm>
          <a:off x="8450795" y="1096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162703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F6E72B5F-2BDC-421C-8BA3-2E7D25A85A5B}"/>
            </a:ext>
          </a:extLst>
        </xdr:cNvPr>
        <xdr:cNvSpPr txBox="1"/>
      </xdr:nvSpPr>
      <xdr:spPr>
        <a:xfrm>
          <a:off x="7561795" y="109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163634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F32AF1B-7353-4C95-9C83-3C51BEA2877B}"/>
            </a:ext>
          </a:extLst>
        </xdr:cNvPr>
        <xdr:cNvSpPr txBox="1"/>
      </xdr:nvSpPr>
      <xdr:spPr>
        <a:xfrm>
          <a:off x="6672795" y="1096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6C75D52-BED3-46A3-855B-604E29CFDB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A35F063-79E6-42CE-8D68-D6FF9A44F1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5D546BF-AC4D-4D50-9673-2ACACB3851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B4CF739-0F54-4639-9D94-9F0E5619B1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8B29199-B70E-48BA-BAD5-03F9892136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2A0B863-4281-4337-ADBA-87E8D435E6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82D9609-BF17-436C-844E-D633E989C1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556985D-17BF-4430-A2A8-3535AEF17B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31986D7-899D-4C91-AEDC-5493F681D6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010CF80-91F6-477E-93C0-73469D984C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5DF7EB9-5257-4BE7-A2BD-F80AD18FF12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A544E26-7078-4442-90FD-E4BB96B82FB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AE93D50-D9D0-44DA-AB45-47089B44A0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8DA1854-1A25-458C-92EF-0F7D288885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65AF5F0-67DA-4117-946A-CB356AD4774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8EE1936-7470-468C-B069-A8DBB0DF16D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CFA5C1F-CE95-4D3D-9F73-A8E9F689F7B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F9F5B66-6108-4C23-BE23-1CB8455FE31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32C905C-C855-443E-AC12-8A97BD87B8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35C1374-261C-4C83-858A-59389753D72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1429AC4-F930-4D71-AA9A-E7CAC6FA119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DFD6F98-2D3E-4449-BD97-25E4E0611A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7EA7B23-90FB-431D-8248-6571CCA0016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85716A8-D1B7-4B55-BE65-B39ABB0EC4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6275D56-A72F-4B3C-A042-E399611B57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6C7C8F4-277B-44EB-B003-D133D98DE689}"/>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D7EE16A-D0C3-47EA-966A-EB5C90A66B1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A23CF2C-9333-49E5-B3E1-475F77A88FA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EC72127-A381-4A83-9036-7915D8458C49}"/>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13B8158-9A06-4BE0-BF7B-911DF36F343D}"/>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6A5A08B-8B4E-4461-9D41-837C0CC7D9C8}"/>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675BFFF-075B-4659-BA37-7F2BBA604289}"/>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B133CA3E-CBD1-4BCB-B859-F8616455542B}"/>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BA04D912-A884-4E2C-B6B9-D54FC243686B}"/>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701031C2-8AA5-4397-B123-D56AB55508D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DFEBD357-9D55-4908-8827-37032C5DF63D}"/>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188CF36-F9FC-4154-8AB1-2DD3D0F9E5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2503B05-FF7B-49F0-BBD2-1C15E6BC43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0602848-7AC3-4F50-8F4C-CDE53F44B7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576FBBA-94B0-437A-9CCE-177E1EB344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A2B1D9-F4CD-4F90-BC60-8ABBFF65D7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304" name="楕円 303">
          <a:extLst>
            <a:ext uri="{FF2B5EF4-FFF2-40B4-BE49-F238E27FC236}">
              <a16:creationId xmlns:a16="http://schemas.microsoft.com/office/drawing/2014/main" id="{E568DE2D-60B4-4496-80FF-9A8186E327B5}"/>
            </a:ext>
          </a:extLst>
        </xdr:cNvPr>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9EC33D2-DBFB-42B6-9D42-C4F8D24989BE}"/>
            </a:ext>
          </a:extLst>
        </xdr:cNvPr>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47716</xdr:rowOff>
    </xdr:from>
    <xdr:to>
      <xdr:col>20</xdr:col>
      <xdr:colOff>38100</xdr:colOff>
      <xdr:row>80</xdr:row>
      <xdr:rowOff>149316</xdr:rowOff>
    </xdr:to>
    <xdr:sp macro="" textlink="">
      <xdr:nvSpPr>
        <xdr:cNvPr id="306" name="楕円 305">
          <a:extLst>
            <a:ext uri="{FF2B5EF4-FFF2-40B4-BE49-F238E27FC236}">
              <a16:creationId xmlns:a16="http://schemas.microsoft.com/office/drawing/2014/main" id="{1151B89C-81D9-4CC8-A509-ACB0B8156437}"/>
            </a:ext>
          </a:extLst>
        </xdr:cNvPr>
        <xdr:cNvSpPr/>
      </xdr:nvSpPr>
      <xdr:spPr>
        <a:xfrm>
          <a:off x="3746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98516</xdr:rowOff>
    </xdr:from>
    <xdr:to>
      <xdr:col>24</xdr:col>
      <xdr:colOff>63500</xdr:colOff>
      <xdr:row>80</xdr:row>
      <xdr:rowOff>139337</xdr:rowOff>
    </xdr:to>
    <xdr:cxnSp macro="">
      <xdr:nvCxnSpPr>
        <xdr:cNvPr id="307" name="直線コネクタ 306">
          <a:extLst>
            <a:ext uri="{FF2B5EF4-FFF2-40B4-BE49-F238E27FC236}">
              <a16:creationId xmlns:a16="http://schemas.microsoft.com/office/drawing/2014/main" id="{6F7F41B3-D664-4EAC-B20F-B53B0E010642}"/>
            </a:ext>
          </a:extLst>
        </xdr:cNvPr>
        <xdr:cNvCxnSpPr/>
      </xdr:nvCxnSpPr>
      <xdr:spPr>
        <a:xfrm>
          <a:off x="3797300" y="138145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308" name="楕円 307">
          <a:extLst>
            <a:ext uri="{FF2B5EF4-FFF2-40B4-BE49-F238E27FC236}">
              <a16:creationId xmlns:a16="http://schemas.microsoft.com/office/drawing/2014/main" id="{7D5DA9EC-8190-491D-B4EE-BF0D9D1CAF35}"/>
            </a:ext>
          </a:extLst>
        </xdr:cNvPr>
        <xdr:cNvSpPr/>
      </xdr:nvSpPr>
      <xdr:spPr>
        <a:xfrm>
          <a:off x="2857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98516</xdr:rowOff>
    </xdr:to>
    <xdr:cxnSp macro="">
      <xdr:nvCxnSpPr>
        <xdr:cNvPr id="309" name="直線コネクタ 308">
          <a:extLst>
            <a:ext uri="{FF2B5EF4-FFF2-40B4-BE49-F238E27FC236}">
              <a16:creationId xmlns:a16="http://schemas.microsoft.com/office/drawing/2014/main" id="{BE239476-AA40-4988-93BA-42B0D1952D23}"/>
            </a:ext>
          </a:extLst>
        </xdr:cNvPr>
        <xdr:cNvCxnSpPr/>
      </xdr:nvCxnSpPr>
      <xdr:spPr>
        <a:xfrm>
          <a:off x="2908300" y="138063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130992</xdr:rowOff>
    </xdr:from>
    <xdr:to>
      <xdr:col>10</xdr:col>
      <xdr:colOff>165100</xdr:colOff>
      <xdr:row>81</xdr:row>
      <xdr:rowOff>61142</xdr:rowOff>
    </xdr:to>
    <xdr:sp macro="" textlink="">
      <xdr:nvSpPr>
        <xdr:cNvPr id="310" name="楕円 309">
          <a:extLst>
            <a:ext uri="{FF2B5EF4-FFF2-40B4-BE49-F238E27FC236}">
              <a16:creationId xmlns:a16="http://schemas.microsoft.com/office/drawing/2014/main" id="{6E28A14C-F219-4BD0-BEF8-69FE52027C85}"/>
            </a:ext>
          </a:extLst>
        </xdr:cNvPr>
        <xdr:cNvSpPr/>
      </xdr:nvSpPr>
      <xdr:spPr>
        <a:xfrm>
          <a:off x="1968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81</xdr:row>
      <xdr:rowOff>10342</xdr:rowOff>
    </xdr:to>
    <xdr:cxnSp macro="">
      <xdr:nvCxnSpPr>
        <xdr:cNvPr id="311" name="直線コネクタ 310">
          <a:extLst>
            <a:ext uri="{FF2B5EF4-FFF2-40B4-BE49-F238E27FC236}">
              <a16:creationId xmlns:a16="http://schemas.microsoft.com/office/drawing/2014/main" id="{0708F987-DF0B-4C77-A26E-422BEE730D3A}"/>
            </a:ext>
          </a:extLst>
        </xdr:cNvPr>
        <xdr:cNvCxnSpPr/>
      </xdr:nvCxnSpPr>
      <xdr:spPr>
        <a:xfrm flipV="1">
          <a:off x="2019300" y="1380635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29755</xdr:rowOff>
    </xdr:from>
    <xdr:to>
      <xdr:col>6</xdr:col>
      <xdr:colOff>38100</xdr:colOff>
      <xdr:row>82</xdr:row>
      <xdr:rowOff>131355</xdr:rowOff>
    </xdr:to>
    <xdr:sp macro="" textlink="">
      <xdr:nvSpPr>
        <xdr:cNvPr id="312" name="楕円 311">
          <a:extLst>
            <a:ext uri="{FF2B5EF4-FFF2-40B4-BE49-F238E27FC236}">
              <a16:creationId xmlns:a16="http://schemas.microsoft.com/office/drawing/2014/main" id="{A70051A0-6B76-4309-AB07-9D815F1097E1}"/>
            </a:ext>
          </a:extLst>
        </xdr:cNvPr>
        <xdr:cNvSpPr/>
      </xdr:nvSpPr>
      <xdr:spPr>
        <a:xfrm>
          <a:off x="1079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10342</xdr:rowOff>
    </xdr:from>
    <xdr:to>
      <xdr:col>10</xdr:col>
      <xdr:colOff>114300</xdr:colOff>
      <xdr:row>82</xdr:row>
      <xdr:rowOff>80555</xdr:rowOff>
    </xdr:to>
    <xdr:cxnSp macro="">
      <xdr:nvCxnSpPr>
        <xdr:cNvPr id="313" name="直線コネクタ 312">
          <a:extLst>
            <a:ext uri="{FF2B5EF4-FFF2-40B4-BE49-F238E27FC236}">
              <a16:creationId xmlns:a16="http://schemas.microsoft.com/office/drawing/2014/main" id="{9DA25E35-C195-4BF9-8526-DE1396CC810B}"/>
            </a:ext>
          </a:extLst>
        </xdr:cNvPr>
        <xdr:cNvCxnSpPr/>
      </xdr:nvCxnSpPr>
      <xdr:spPr>
        <a:xfrm flipV="1">
          <a:off x="1130300" y="13897792"/>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207E09E0-3424-4645-9E53-263A2032B2F7}"/>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AEB0D639-24BD-42E7-840B-5008C66A9EF4}"/>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1D132B1B-C45C-48E0-908A-B8A4E1A195A5}"/>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EA68A85-98C0-46CF-8123-0779196F6C90}"/>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165843</xdr:rowOff>
    </xdr:from>
    <xdr:ext cx="405111" cy="259045"/>
    <xdr:sp macro="" textlink="">
      <xdr:nvSpPr>
        <xdr:cNvPr id="318" name="n_1mainValue【公営住宅】&#10;有形固定資産減価償却率">
          <a:extLst>
            <a:ext uri="{FF2B5EF4-FFF2-40B4-BE49-F238E27FC236}">
              <a16:creationId xmlns:a16="http://schemas.microsoft.com/office/drawing/2014/main" id="{BA4BEE6E-7D93-456C-BC98-E9D43CE47CBE}"/>
            </a:ext>
          </a:extLst>
        </xdr:cNvPr>
        <xdr:cNvSpPr txBox="1"/>
      </xdr:nvSpPr>
      <xdr:spPr>
        <a:xfrm>
          <a:off x="3582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319" name="n_2mainValue【公営住宅】&#10;有形固定資産減価償却率">
          <a:extLst>
            <a:ext uri="{FF2B5EF4-FFF2-40B4-BE49-F238E27FC236}">
              <a16:creationId xmlns:a16="http://schemas.microsoft.com/office/drawing/2014/main" id="{D66C7CBE-76C8-44A1-A497-8454A1316A1B}"/>
            </a:ext>
          </a:extLst>
        </xdr:cNvPr>
        <xdr:cNvSpPr txBox="1"/>
      </xdr:nvSpPr>
      <xdr:spPr>
        <a:xfrm>
          <a:off x="2705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320" name="n_3mainValue【公営住宅】&#10;有形固定資産減価償却率">
          <a:extLst>
            <a:ext uri="{FF2B5EF4-FFF2-40B4-BE49-F238E27FC236}">
              <a16:creationId xmlns:a16="http://schemas.microsoft.com/office/drawing/2014/main" id="{C3425DEA-DC12-4FF4-B0A1-733C2669F7EB}"/>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21" name="n_4mainValue【公営住宅】&#10;有形固定資産減価償却率">
          <a:extLst>
            <a:ext uri="{FF2B5EF4-FFF2-40B4-BE49-F238E27FC236}">
              <a16:creationId xmlns:a16="http://schemas.microsoft.com/office/drawing/2014/main" id="{632A00AA-64D1-49E8-BE53-B5D184F61168}"/>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0B17F5B-837E-4618-89F9-04440ABC35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0479B13-B3FC-40CD-9D01-35377E16CF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045C092-72EC-4F6F-8BFF-6C8D0CD350D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0AA15C1-18A2-4F53-9F37-C7206C00D1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D54195D-4A51-4EA1-B900-C628EB223F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D58744A-869F-4BC9-B0C4-560CC7077C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8DA15F1-3CFA-4DC3-B007-2B52FA8EEE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3A3904A-F18F-4B5C-9482-FF8BC81471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6982E3F-116A-43F1-9C85-1AFBCF59FA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44C101-D052-4296-8274-E13C1776518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7798AE1-BD00-472B-B297-F28348F4BCD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D074A1FD-20C5-491C-B809-CC08A356AFA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74B34DE-CCCF-481D-B0AF-4EE271B528B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BE51A0BE-BD9B-45E2-B2BD-5B09813EEC7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D446C68E-725C-4B9C-818C-FDBF9005701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93B25D3-F983-4FD5-8E2F-C7AF525B3AE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4D1C66F-5CDA-48E1-9D03-4DDAA77DDD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7EB1B219-348B-4617-B7F8-09A47052150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6EEE3A5-3EF7-4263-ACAA-DC43CF1F13B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13C79E43-ADF3-4E35-963B-E3DE056A50A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5950C1A-9A2C-4031-A06D-6F4E3F3975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E28B84E-798B-44DE-8FBF-BAFB230D8FF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FAD83852-DA04-4D76-9878-8C672A4A20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BF75FAA5-C117-40F1-9EEC-7F045EDBC85E}"/>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1D3AF878-D891-43D4-B00C-B7C1BCDF3287}"/>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44D802F7-CFF8-4E41-A8D6-D6EDF05E4B1F}"/>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AC5ED2FA-B0E2-4D68-A2EE-FF33A92E95C3}"/>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AB6170B0-D7BD-4E50-BED1-37E42CD4789E}"/>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B57A5253-9B02-4703-9045-E617093D4A0D}"/>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65EE3293-4643-40EA-9FA0-7E6BED733294}"/>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58D81C70-0E93-4E7C-A8DC-DD4296D9003C}"/>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1256FEA2-92BC-4A03-8717-05664247BE9C}"/>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4FF4DB15-19F7-4A21-912D-FA2E319F593F}"/>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1EE75DA1-9F11-476C-98AF-8C819F0796C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B851DDF-F84C-426C-BC7B-99DBD8C2248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52DDC61-2360-49F3-BE3B-62A5F8B3F40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8C69CE0-EA91-4223-8FF8-13AEDCCBAE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F9D0A23-4534-4D47-8FDF-52C845A5D3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292FEC7-4547-4F8C-B2EA-D6E59D9DFD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41439</xdr:rowOff>
    </xdr:from>
    <xdr:to>
      <xdr:col>55</xdr:col>
      <xdr:colOff>50800</xdr:colOff>
      <xdr:row>86</xdr:row>
      <xdr:rowOff>143039</xdr:rowOff>
    </xdr:to>
    <xdr:sp macro="" textlink="">
      <xdr:nvSpPr>
        <xdr:cNvPr id="361" name="楕円 360">
          <a:extLst>
            <a:ext uri="{FF2B5EF4-FFF2-40B4-BE49-F238E27FC236}">
              <a16:creationId xmlns:a16="http://schemas.microsoft.com/office/drawing/2014/main" id="{BAA0E7FA-EFFD-433D-9C12-AE7E0BCBB39A}"/>
            </a:ext>
          </a:extLst>
        </xdr:cNvPr>
        <xdr:cNvSpPr/>
      </xdr:nvSpPr>
      <xdr:spPr>
        <a:xfrm>
          <a:off x="10426700" y="147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127816</xdr:rowOff>
    </xdr:from>
    <xdr:ext cx="469744" cy="259045"/>
    <xdr:sp macro="" textlink="">
      <xdr:nvSpPr>
        <xdr:cNvPr id="362" name="【公営住宅】&#10;一人当たり面積該当値テキスト">
          <a:extLst>
            <a:ext uri="{FF2B5EF4-FFF2-40B4-BE49-F238E27FC236}">
              <a16:creationId xmlns:a16="http://schemas.microsoft.com/office/drawing/2014/main" id="{CFCE1783-06BE-435B-80D3-8018ECCAAA1C}"/>
            </a:ext>
          </a:extLst>
        </xdr:cNvPr>
        <xdr:cNvSpPr txBox="1"/>
      </xdr:nvSpPr>
      <xdr:spPr>
        <a:xfrm>
          <a:off x="10515600" y="147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41859</xdr:rowOff>
    </xdr:from>
    <xdr:to>
      <xdr:col>50</xdr:col>
      <xdr:colOff>165100</xdr:colOff>
      <xdr:row>86</xdr:row>
      <xdr:rowOff>143459</xdr:rowOff>
    </xdr:to>
    <xdr:sp macro="" textlink="">
      <xdr:nvSpPr>
        <xdr:cNvPr id="363" name="楕円 362">
          <a:extLst>
            <a:ext uri="{FF2B5EF4-FFF2-40B4-BE49-F238E27FC236}">
              <a16:creationId xmlns:a16="http://schemas.microsoft.com/office/drawing/2014/main" id="{C9ED0D6A-18F8-431C-BB22-3B82EFAF9794}"/>
            </a:ext>
          </a:extLst>
        </xdr:cNvPr>
        <xdr:cNvSpPr/>
      </xdr:nvSpPr>
      <xdr:spPr>
        <a:xfrm>
          <a:off x="9588500" y="147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92239</xdr:rowOff>
    </xdr:from>
    <xdr:to>
      <xdr:col>55</xdr:col>
      <xdr:colOff>0</xdr:colOff>
      <xdr:row>86</xdr:row>
      <xdr:rowOff>92659</xdr:rowOff>
    </xdr:to>
    <xdr:cxnSp macro="">
      <xdr:nvCxnSpPr>
        <xdr:cNvPr id="364" name="直線コネクタ 363">
          <a:extLst>
            <a:ext uri="{FF2B5EF4-FFF2-40B4-BE49-F238E27FC236}">
              <a16:creationId xmlns:a16="http://schemas.microsoft.com/office/drawing/2014/main" id="{3AC162C8-EF75-4834-9F06-A9F96348EBB9}"/>
            </a:ext>
          </a:extLst>
        </xdr:cNvPr>
        <xdr:cNvCxnSpPr/>
      </xdr:nvCxnSpPr>
      <xdr:spPr>
        <a:xfrm flipV="1">
          <a:off x="9639300" y="14836939"/>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42659</xdr:rowOff>
    </xdr:from>
    <xdr:to>
      <xdr:col>46</xdr:col>
      <xdr:colOff>38100</xdr:colOff>
      <xdr:row>86</xdr:row>
      <xdr:rowOff>144259</xdr:rowOff>
    </xdr:to>
    <xdr:sp macro="" textlink="">
      <xdr:nvSpPr>
        <xdr:cNvPr id="365" name="楕円 364">
          <a:extLst>
            <a:ext uri="{FF2B5EF4-FFF2-40B4-BE49-F238E27FC236}">
              <a16:creationId xmlns:a16="http://schemas.microsoft.com/office/drawing/2014/main" id="{BCC71514-93BF-4752-932C-23FD1D0AF7D0}"/>
            </a:ext>
          </a:extLst>
        </xdr:cNvPr>
        <xdr:cNvSpPr/>
      </xdr:nvSpPr>
      <xdr:spPr>
        <a:xfrm>
          <a:off x="8699500" y="147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92659</xdr:rowOff>
    </xdr:from>
    <xdr:to>
      <xdr:col>50</xdr:col>
      <xdr:colOff>114300</xdr:colOff>
      <xdr:row>86</xdr:row>
      <xdr:rowOff>93459</xdr:rowOff>
    </xdr:to>
    <xdr:cxnSp macro="">
      <xdr:nvCxnSpPr>
        <xdr:cNvPr id="366" name="直線コネクタ 365">
          <a:extLst>
            <a:ext uri="{FF2B5EF4-FFF2-40B4-BE49-F238E27FC236}">
              <a16:creationId xmlns:a16="http://schemas.microsoft.com/office/drawing/2014/main" id="{DDA6D4B7-F9DA-4C45-AFF8-0CEAF5997D9B}"/>
            </a:ext>
          </a:extLst>
        </xdr:cNvPr>
        <xdr:cNvCxnSpPr/>
      </xdr:nvCxnSpPr>
      <xdr:spPr>
        <a:xfrm flipV="1">
          <a:off x="8750300" y="1483735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42507</xdr:rowOff>
    </xdr:from>
    <xdr:to>
      <xdr:col>41</xdr:col>
      <xdr:colOff>101600</xdr:colOff>
      <xdr:row>86</xdr:row>
      <xdr:rowOff>144107</xdr:rowOff>
    </xdr:to>
    <xdr:sp macro="" textlink="">
      <xdr:nvSpPr>
        <xdr:cNvPr id="367" name="楕円 366">
          <a:extLst>
            <a:ext uri="{FF2B5EF4-FFF2-40B4-BE49-F238E27FC236}">
              <a16:creationId xmlns:a16="http://schemas.microsoft.com/office/drawing/2014/main" id="{FAF45684-0DB3-4DFD-A187-DFBC0E39A9E0}"/>
            </a:ext>
          </a:extLst>
        </xdr:cNvPr>
        <xdr:cNvSpPr/>
      </xdr:nvSpPr>
      <xdr:spPr>
        <a:xfrm>
          <a:off x="7810500" y="147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93307</xdr:rowOff>
    </xdr:from>
    <xdr:to>
      <xdr:col>45</xdr:col>
      <xdr:colOff>177800</xdr:colOff>
      <xdr:row>86</xdr:row>
      <xdr:rowOff>93459</xdr:rowOff>
    </xdr:to>
    <xdr:cxnSp macro="">
      <xdr:nvCxnSpPr>
        <xdr:cNvPr id="368" name="直線コネクタ 367">
          <a:extLst>
            <a:ext uri="{FF2B5EF4-FFF2-40B4-BE49-F238E27FC236}">
              <a16:creationId xmlns:a16="http://schemas.microsoft.com/office/drawing/2014/main" id="{29408C8B-4FFC-4265-9DB3-E4F6A53905E4}"/>
            </a:ext>
          </a:extLst>
        </xdr:cNvPr>
        <xdr:cNvCxnSpPr/>
      </xdr:nvCxnSpPr>
      <xdr:spPr>
        <a:xfrm>
          <a:off x="7861300" y="1483800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52718</xdr:rowOff>
    </xdr:from>
    <xdr:to>
      <xdr:col>36</xdr:col>
      <xdr:colOff>165100</xdr:colOff>
      <xdr:row>86</xdr:row>
      <xdr:rowOff>154318</xdr:rowOff>
    </xdr:to>
    <xdr:sp macro="" textlink="">
      <xdr:nvSpPr>
        <xdr:cNvPr id="369" name="楕円 368">
          <a:extLst>
            <a:ext uri="{FF2B5EF4-FFF2-40B4-BE49-F238E27FC236}">
              <a16:creationId xmlns:a16="http://schemas.microsoft.com/office/drawing/2014/main" id="{6342F1B7-EAD3-4E28-B541-A31E1270789A}"/>
            </a:ext>
          </a:extLst>
        </xdr:cNvPr>
        <xdr:cNvSpPr/>
      </xdr:nvSpPr>
      <xdr:spPr>
        <a:xfrm>
          <a:off x="6921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93307</xdr:rowOff>
    </xdr:from>
    <xdr:to>
      <xdr:col>41</xdr:col>
      <xdr:colOff>50800</xdr:colOff>
      <xdr:row>86</xdr:row>
      <xdr:rowOff>103518</xdr:rowOff>
    </xdr:to>
    <xdr:cxnSp macro="">
      <xdr:nvCxnSpPr>
        <xdr:cNvPr id="370" name="直線コネクタ 369">
          <a:extLst>
            <a:ext uri="{FF2B5EF4-FFF2-40B4-BE49-F238E27FC236}">
              <a16:creationId xmlns:a16="http://schemas.microsoft.com/office/drawing/2014/main" id="{99D8AFB9-508A-44A5-8930-967A9D3AAF0F}"/>
            </a:ext>
          </a:extLst>
        </xdr:cNvPr>
        <xdr:cNvCxnSpPr/>
      </xdr:nvCxnSpPr>
      <xdr:spPr>
        <a:xfrm flipV="1">
          <a:off x="6972300" y="1483800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3F3C76F1-E380-4A38-A6DE-AC52793D357B}"/>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FE8710E9-71F6-4CAB-AA2D-F7AE3B8FADA1}"/>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35A808F6-A7E8-4F06-A487-BF0D44D7736B}"/>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3B32D705-4A2B-4CF3-B007-A7C75018C8B3}"/>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134586</xdr:rowOff>
    </xdr:from>
    <xdr:ext cx="469744" cy="259045"/>
    <xdr:sp macro="" textlink="">
      <xdr:nvSpPr>
        <xdr:cNvPr id="375" name="n_1mainValue【公営住宅】&#10;一人当たり面積">
          <a:extLst>
            <a:ext uri="{FF2B5EF4-FFF2-40B4-BE49-F238E27FC236}">
              <a16:creationId xmlns:a16="http://schemas.microsoft.com/office/drawing/2014/main" id="{AD4544EF-2D59-4A59-9FFD-642DA2914FC4}"/>
            </a:ext>
          </a:extLst>
        </xdr:cNvPr>
        <xdr:cNvSpPr txBox="1"/>
      </xdr:nvSpPr>
      <xdr:spPr>
        <a:xfrm>
          <a:off x="9391727" y="1487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135386</xdr:rowOff>
    </xdr:from>
    <xdr:ext cx="469744" cy="259045"/>
    <xdr:sp macro="" textlink="">
      <xdr:nvSpPr>
        <xdr:cNvPr id="376" name="n_2mainValue【公営住宅】&#10;一人当たり面積">
          <a:extLst>
            <a:ext uri="{FF2B5EF4-FFF2-40B4-BE49-F238E27FC236}">
              <a16:creationId xmlns:a16="http://schemas.microsoft.com/office/drawing/2014/main" id="{8F7B4095-4E1E-49DA-8066-0AAFAFFFF409}"/>
            </a:ext>
          </a:extLst>
        </xdr:cNvPr>
        <xdr:cNvSpPr txBox="1"/>
      </xdr:nvSpPr>
      <xdr:spPr>
        <a:xfrm>
          <a:off x="8515427" y="1488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135234</xdr:rowOff>
    </xdr:from>
    <xdr:ext cx="469744" cy="259045"/>
    <xdr:sp macro="" textlink="">
      <xdr:nvSpPr>
        <xdr:cNvPr id="377" name="n_3mainValue【公営住宅】&#10;一人当たり面積">
          <a:extLst>
            <a:ext uri="{FF2B5EF4-FFF2-40B4-BE49-F238E27FC236}">
              <a16:creationId xmlns:a16="http://schemas.microsoft.com/office/drawing/2014/main" id="{F4D4DA2F-9A26-4801-9623-7EF90773631F}"/>
            </a:ext>
          </a:extLst>
        </xdr:cNvPr>
        <xdr:cNvSpPr txBox="1"/>
      </xdr:nvSpPr>
      <xdr:spPr>
        <a:xfrm>
          <a:off x="7626427" y="148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145445</xdr:rowOff>
    </xdr:from>
    <xdr:ext cx="469744" cy="259045"/>
    <xdr:sp macro="" textlink="">
      <xdr:nvSpPr>
        <xdr:cNvPr id="378" name="n_4mainValue【公営住宅】&#10;一人当たり面積">
          <a:extLst>
            <a:ext uri="{FF2B5EF4-FFF2-40B4-BE49-F238E27FC236}">
              <a16:creationId xmlns:a16="http://schemas.microsoft.com/office/drawing/2014/main" id="{FB4EC57A-183F-4E95-9E92-4D1059082F24}"/>
            </a:ext>
          </a:extLst>
        </xdr:cNvPr>
        <xdr:cNvSpPr txBox="1"/>
      </xdr:nvSpPr>
      <xdr:spPr>
        <a:xfrm>
          <a:off x="6737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18B95F8-36B7-4B2C-B083-7D8AE8E3A5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E899BBA-8A67-455B-866F-7633620B85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4788065-75DB-40ED-B85F-0F0493523B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D6769E1-A96C-4AB9-850C-982C84B958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61DD410-DA0B-4D31-A054-807F0BBE10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B80A474-DA87-4EDE-ADC0-C64B9C779B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D66E5C2-B8E0-48CD-A789-AFE89D2D6D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A7DE758-F369-4C23-90AB-BDFE6D01DC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5886B2F-35C8-4C61-9BD5-5725D4972B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83851F3-6587-43A0-BA62-4FF6BAB55DA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5E79B38D-E1EC-4B38-9742-A424C79590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0473EFE-0496-454F-91C5-BDC181BAB6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D0F6BB7-E3D2-49CD-A4CB-E69C99334B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1377DDE-5DDD-4B7D-A056-93ED6EF5CB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D7D3FC4-8FF1-45DD-AEA4-4EC676099E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85E387E-5386-4F78-9FC3-E0129554FD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BFE645A-A5CE-41EC-A765-C29BB268B7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5B071F1-BC97-4E33-8F58-D10040FA66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D60936E-54CE-470B-9A2C-ED11F2545F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33720AE-2311-404B-BA96-B39FA83D6C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49E3BCC-71DC-4CB1-B230-BAE6C62160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00073ED-99BB-4C71-B485-74A875BD86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F980AAF-467C-430E-BF1B-A36A4D7420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1B00BBA-1E50-43BE-B72E-251F95D1CE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DB21A47-D890-4408-A95B-1491FF8BFD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A4BFAA8-47C9-4DBB-A340-14CED0B700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A1684C2-1366-4750-B0E3-5FABA296EF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C502E93C-E728-4FD6-8AE0-C7C52C95ED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F15A11D1-9F35-4059-8CC9-C08C7F01AC4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F7E2128-8AA5-49D0-9BBF-0ED436A4ECC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5A81CB2E-3631-422C-B747-FD04DCEB032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9F92ADE7-5AA1-4722-BCA9-409CCCE9095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F186D71-748B-406B-9028-D405C798D6C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A84301B2-851C-44A8-BDF0-40B2D30CE6A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8256FDE-C3EE-4B32-AA87-ACD58F2A0C2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77ED6DAA-0166-445F-98AD-3FB2FE546BA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408D8E78-6C68-4583-B6F7-CD950796321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3CA1F47-CF51-4D24-85C5-90726B3E42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7704AD4A-D948-4230-A7C1-3B9A3D6835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BFB752E2-ADF2-4716-BE3C-0FEA1D808E4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73C8327D-94EC-454B-880D-3C617B96465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B4D5B60B-C29E-41BD-9B02-8CD90108074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A730A756-C0A3-4050-9204-EE209E2FA40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1C50E23A-B839-4041-A6F3-9181AE65866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76150A05-85CB-4DB4-8A5D-A6C9B577C496}"/>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4EFA5ACC-1DD7-4917-AEA3-0F9B26EA3C86}"/>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6E753E46-F1F5-4CAF-8C15-B9C607C55945}"/>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9AB96440-45E6-4F46-9F4F-9DD637F8D31E}"/>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9648FA21-C212-4EBB-A9E7-9B99AE678CFA}"/>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8C8C277A-86B2-4931-A879-658DF6281447}"/>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D60EDEB-12E1-46BE-A24E-ED702A54F2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ED6E30E-D7CB-47F7-94DD-3BA1D6AFF7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E3C98EA-5A04-4425-BFC3-8D6483EFE9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254CCDE-90C7-4D80-8FEA-9E57363550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4CEBC3F-EB9E-4A5D-938E-E00C0D4C58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1270</xdr:rowOff>
    </xdr:from>
    <xdr:to>
      <xdr:col>85</xdr:col>
      <xdr:colOff>177800</xdr:colOff>
      <xdr:row>35</xdr:row>
      <xdr:rowOff>102870</xdr:rowOff>
    </xdr:to>
    <xdr:sp macro="" textlink="">
      <xdr:nvSpPr>
        <xdr:cNvPr id="434" name="楕円 433">
          <a:extLst>
            <a:ext uri="{FF2B5EF4-FFF2-40B4-BE49-F238E27FC236}">
              <a16:creationId xmlns:a16="http://schemas.microsoft.com/office/drawing/2014/main" id="{700A1ADB-E6B5-4BBA-9C36-DE500C1CD37F}"/>
            </a:ext>
          </a:extLst>
        </xdr:cNvPr>
        <xdr:cNvSpPr/>
      </xdr:nvSpPr>
      <xdr:spPr>
        <a:xfrm>
          <a:off x="16268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24147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E4724D1A-F478-48D9-A714-A47141A3F5FA}"/>
            </a:ext>
          </a:extLst>
        </xdr:cNvPr>
        <xdr:cNvSpPr txBox="1"/>
      </xdr:nvSpPr>
      <xdr:spPr>
        <a:xfrm>
          <a:off x="163576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36" name="楕円 435">
          <a:extLst>
            <a:ext uri="{FF2B5EF4-FFF2-40B4-BE49-F238E27FC236}">
              <a16:creationId xmlns:a16="http://schemas.microsoft.com/office/drawing/2014/main" id="{8F304FDD-CC96-4589-A050-EB4A7C2036E7}"/>
            </a:ext>
          </a:extLst>
        </xdr:cNvPr>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52070</xdr:rowOff>
    </xdr:to>
    <xdr:cxnSp macro="">
      <xdr:nvCxnSpPr>
        <xdr:cNvPr id="437" name="直線コネクタ 436">
          <a:extLst>
            <a:ext uri="{FF2B5EF4-FFF2-40B4-BE49-F238E27FC236}">
              <a16:creationId xmlns:a16="http://schemas.microsoft.com/office/drawing/2014/main" id="{F999F05D-BE11-4F19-9329-DCF39A40B013}"/>
            </a:ext>
          </a:extLst>
        </xdr:cNvPr>
        <xdr:cNvCxnSpPr/>
      </xdr:nvCxnSpPr>
      <xdr:spPr>
        <a:xfrm>
          <a:off x="15481300" y="601980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101600</xdr:rowOff>
    </xdr:from>
    <xdr:to>
      <xdr:col>76</xdr:col>
      <xdr:colOff>165100</xdr:colOff>
      <xdr:row>35</xdr:row>
      <xdr:rowOff>31750</xdr:rowOff>
    </xdr:to>
    <xdr:sp macro="" textlink="">
      <xdr:nvSpPr>
        <xdr:cNvPr id="438" name="楕円 437">
          <a:extLst>
            <a:ext uri="{FF2B5EF4-FFF2-40B4-BE49-F238E27FC236}">
              <a16:creationId xmlns:a16="http://schemas.microsoft.com/office/drawing/2014/main" id="{D9D1847E-EC2C-4533-8C9A-3FA2DE7BEF20}"/>
            </a:ext>
          </a:extLst>
        </xdr:cNvPr>
        <xdr:cNvSpPr/>
      </xdr:nvSpPr>
      <xdr:spPr>
        <a:xfrm>
          <a:off x="14541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152400</xdr:rowOff>
    </xdr:from>
    <xdr:to>
      <xdr:col>81</xdr:col>
      <xdr:colOff>50800</xdr:colOff>
      <xdr:row>35</xdr:row>
      <xdr:rowOff>19050</xdr:rowOff>
    </xdr:to>
    <xdr:cxnSp macro="">
      <xdr:nvCxnSpPr>
        <xdr:cNvPr id="439" name="直線コネクタ 438">
          <a:extLst>
            <a:ext uri="{FF2B5EF4-FFF2-40B4-BE49-F238E27FC236}">
              <a16:creationId xmlns:a16="http://schemas.microsoft.com/office/drawing/2014/main" id="{21707795-613D-4073-AE97-A5F9B20C7D55}"/>
            </a:ext>
          </a:extLst>
        </xdr:cNvPr>
        <xdr:cNvCxnSpPr/>
      </xdr:nvCxnSpPr>
      <xdr:spPr>
        <a:xfrm>
          <a:off x="14592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440" name="楕円 439">
          <a:extLst>
            <a:ext uri="{FF2B5EF4-FFF2-40B4-BE49-F238E27FC236}">
              <a16:creationId xmlns:a16="http://schemas.microsoft.com/office/drawing/2014/main" id="{6956B394-750E-4BC1-BA5C-57E7981040E7}"/>
            </a:ext>
          </a:extLst>
        </xdr:cNvPr>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34</xdr:row>
      <xdr:rowOff>152400</xdr:rowOff>
    </xdr:to>
    <xdr:cxnSp macro="">
      <xdr:nvCxnSpPr>
        <xdr:cNvPr id="441" name="直線コネクタ 440">
          <a:extLst>
            <a:ext uri="{FF2B5EF4-FFF2-40B4-BE49-F238E27FC236}">
              <a16:creationId xmlns:a16="http://schemas.microsoft.com/office/drawing/2014/main" id="{0835B256-4E20-41E7-8888-71A2A6F35D30}"/>
            </a:ext>
          </a:extLst>
        </xdr:cNvPr>
        <xdr:cNvCxnSpPr/>
      </xdr:nvCxnSpPr>
      <xdr:spPr>
        <a:xfrm>
          <a:off x="137033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34290</xdr:rowOff>
    </xdr:from>
    <xdr:to>
      <xdr:col>67</xdr:col>
      <xdr:colOff>101600</xdr:colOff>
      <xdr:row>34</xdr:row>
      <xdr:rowOff>135890</xdr:rowOff>
    </xdr:to>
    <xdr:sp macro="" textlink="">
      <xdr:nvSpPr>
        <xdr:cNvPr id="442" name="楕円 441">
          <a:extLst>
            <a:ext uri="{FF2B5EF4-FFF2-40B4-BE49-F238E27FC236}">
              <a16:creationId xmlns:a16="http://schemas.microsoft.com/office/drawing/2014/main" id="{F6D3E360-71AC-4D7D-B1C4-0BF620698CE8}"/>
            </a:ext>
          </a:extLst>
        </xdr:cNvPr>
        <xdr:cNvSpPr/>
      </xdr:nvSpPr>
      <xdr:spPr>
        <a:xfrm>
          <a:off x="12763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85090</xdr:rowOff>
    </xdr:from>
    <xdr:to>
      <xdr:col>71</xdr:col>
      <xdr:colOff>177800</xdr:colOff>
      <xdr:row>34</xdr:row>
      <xdr:rowOff>114300</xdr:rowOff>
    </xdr:to>
    <xdr:cxnSp macro="">
      <xdr:nvCxnSpPr>
        <xdr:cNvPr id="443" name="直線コネクタ 442">
          <a:extLst>
            <a:ext uri="{FF2B5EF4-FFF2-40B4-BE49-F238E27FC236}">
              <a16:creationId xmlns:a16="http://schemas.microsoft.com/office/drawing/2014/main" id="{99472FC7-5F66-4132-BE71-7A262B5B5027}"/>
            </a:ext>
          </a:extLst>
        </xdr:cNvPr>
        <xdr:cNvCxnSpPr/>
      </xdr:nvCxnSpPr>
      <xdr:spPr>
        <a:xfrm>
          <a:off x="12814300" y="59143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17C79B16-60D5-4B15-8D9D-4D2FA158F9CA}"/>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9474263-B5FB-43F6-AACC-CFBE39C98B5E}"/>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BDD25F8B-B01A-4D6F-A65A-0FFDC0487DBE}"/>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A03A61AB-D81E-42C8-9A4F-04630B1DAB99}"/>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74DAD36-D034-4EAB-BB95-A689452B3CE1}"/>
            </a:ext>
          </a:extLst>
        </xdr:cNvPr>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48277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FF1F2899-978A-4D39-8709-29B0293B8AB8}"/>
            </a:ext>
          </a:extLst>
        </xdr:cNvPr>
        <xdr:cNvSpPr txBox="1"/>
      </xdr:nvSpPr>
      <xdr:spPr>
        <a:xfrm>
          <a:off x="14389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7C7A49C8-73FD-4D5F-AF29-168C914962D9}"/>
            </a:ext>
          </a:extLst>
        </xdr:cNvPr>
        <xdr:cNvSpPr txBox="1"/>
      </xdr:nvSpPr>
      <xdr:spPr>
        <a:xfrm>
          <a:off x="13500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152417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3A3F460-0F6C-43F5-8FD1-6122BD68EA8A}"/>
            </a:ext>
          </a:extLst>
        </xdr:cNvPr>
        <xdr:cNvSpPr txBox="1"/>
      </xdr:nvSpPr>
      <xdr:spPr>
        <a:xfrm>
          <a:off x="12611744"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68CA314-37A9-4B55-99FB-CDA1BD7850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691F474C-C2E8-4FE1-8CBE-CD79E07D87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63DE6EE0-5B24-45B6-A66B-5D85EE0087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21F12AD6-6603-456F-ACD9-5DC60512E3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51558F51-D25A-4358-85A9-05348DF439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7E82937-8961-4B72-BD17-B468D67FC3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CA6256F6-F9B6-4C01-A56A-4A7C431557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DFDBCD15-5865-4C6B-89A1-F3AFA1D3D2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2C71D15-8068-4C3F-80CA-B2E5FD9943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3BC9EF0-3902-4316-9C88-B34B5EC5D5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3E70E143-4A84-4BB8-8A85-E17B6A27512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667B8DA8-43D2-40C7-B93A-570169AA0D5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E169B36-5C8A-4141-A876-E264103FBA6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9EAB77B8-B648-47D2-8568-E92FBBE04D3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91B442A9-FA3A-4D0B-9D97-6C76BF5D980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54BD758-8DB4-4C97-89B8-883B56CB8EF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9BC0D7E5-86EC-4524-A8CD-68E0B56E15B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7EC05D0E-94B5-4543-BA03-319C992ACCA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8752C07-F72A-4674-B553-5A78133A78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55DA302-A645-46D7-B82F-941D3F515E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2107D4D-297C-4CEE-9A60-42FE5B8009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3900C1EF-6085-4FCB-AC62-F9274FAA0E7A}"/>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60BE91EC-6272-4915-8C38-7E3731C5D9E5}"/>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C18AE03D-0B53-45BC-AC0C-2E76E6D30278}"/>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864D7817-5AC0-44AA-92E1-B3418EFBF31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A28A8179-2913-4263-9754-730AD4DD5EA7}"/>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C0C5A0BC-3187-45D5-8384-BBDB9BC251DF}"/>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D2D7BD11-FDAE-4763-AC85-6626473003FE}"/>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EF61CE1E-79FB-4A07-94EE-86FFE629F833}"/>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B21B8EA7-D70C-48F8-86FD-198137A4E1ED}"/>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6407DF3A-A6C8-4DE2-AC3C-713E01EB0955}"/>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5131B98A-B81E-44E5-A207-D0FD8D34065A}"/>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2C99AEF-E6A6-4F34-914A-6AC4FECE9A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103F94E-3A11-42C8-B35A-CFD6898A38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0DAF83D-C5D6-4E67-B9A3-8EDF4BDF8D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F487029-DF63-4E4F-A6EA-3E71548A11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78C4554-81E8-47D8-BE7C-61E4E02191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49632</xdr:rowOff>
    </xdr:from>
    <xdr:to>
      <xdr:col>116</xdr:col>
      <xdr:colOff>114300</xdr:colOff>
      <xdr:row>39</xdr:row>
      <xdr:rowOff>151232</xdr:rowOff>
    </xdr:to>
    <xdr:sp macro="" textlink="">
      <xdr:nvSpPr>
        <xdr:cNvPr id="489" name="楕円 488">
          <a:extLst>
            <a:ext uri="{FF2B5EF4-FFF2-40B4-BE49-F238E27FC236}">
              <a16:creationId xmlns:a16="http://schemas.microsoft.com/office/drawing/2014/main" id="{4EFCD068-4C94-46C7-8830-7A9E52505837}"/>
            </a:ext>
          </a:extLst>
        </xdr:cNvPr>
        <xdr:cNvSpPr/>
      </xdr:nvSpPr>
      <xdr:spPr>
        <a:xfrm>
          <a:off x="221107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28059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5AAB5B83-AB53-4D8D-B5E8-C800741364A5}"/>
            </a:ext>
          </a:extLst>
        </xdr:cNvPr>
        <xdr:cNvSpPr txBox="1"/>
      </xdr:nvSpPr>
      <xdr:spPr>
        <a:xfrm>
          <a:off x="22199600" y="67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56947</xdr:rowOff>
    </xdr:from>
    <xdr:to>
      <xdr:col>112</xdr:col>
      <xdr:colOff>38100</xdr:colOff>
      <xdr:row>39</xdr:row>
      <xdr:rowOff>158547</xdr:rowOff>
    </xdr:to>
    <xdr:sp macro="" textlink="">
      <xdr:nvSpPr>
        <xdr:cNvPr id="491" name="楕円 490">
          <a:extLst>
            <a:ext uri="{FF2B5EF4-FFF2-40B4-BE49-F238E27FC236}">
              <a16:creationId xmlns:a16="http://schemas.microsoft.com/office/drawing/2014/main" id="{99497D72-5DD7-4A87-A879-61BAE4F03C3C}"/>
            </a:ext>
          </a:extLst>
        </xdr:cNvPr>
        <xdr:cNvSpPr/>
      </xdr:nvSpPr>
      <xdr:spPr>
        <a:xfrm>
          <a:off x="21272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100432</xdr:rowOff>
    </xdr:from>
    <xdr:to>
      <xdr:col>116</xdr:col>
      <xdr:colOff>63500</xdr:colOff>
      <xdr:row>39</xdr:row>
      <xdr:rowOff>107747</xdr:rowOff>
    </xdr:to>
    <xdr:cxnSp macro="">
      <xdr:nvCxnSpPr>
        <xdr:cNvPr id="492" name="直線コネクタ 491">
          <a:extLst>
            <a:ext uri="{FF2B5EF4-FFF2-40B4-BE49-F238E27FC236}">
              <a16:creationId xmlns:a16="http://schemas.microsoft.com/office/drawing/2014/main" id="{0D01C962-1808-4674-A2B0-3A16F6143432}"/>
            </a:ext>
          </a:extLst>
        </xdr:cNvPr>
        <xdr:cNvCxnSpPr/>
      </xdr:nvCxnSpPr>
      <xdr:spPr>
        <a:xfrm flipV="1">
          <a:off x="21323300" y="678698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493" name="楕円 492">
          <a:extLst>
            <a:ext uri="{FF2B5EF4-FFF2-40B4-BE49-F238E27FC236}">
              <a16:creationId xmlns:a16="http://schemas.microsoft.com/office/drawing/2014/main" id="{E6620D3A-06F2-49D7-B606-B76E333BAC3F}"/>
            </a:ext>
          </a:extLst>
        </xdr:cNvPr>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107747</xdr:rowOff>
    </xdr:from>
    <xdr:to>
      <xdr:col>111</xdr:col>
      <xdr:colOff>177800</xdr:colOff>
      <xdr:row>39</xdr:row>
      <xdr:rowOff>115062</xdr:rowOff>
    </xdr:to>
    <xdr:cxnSp macro="">
      <xdr:nvCxnSpPr>
        <xdr:cNvPr id="494" name="直線コネクタ 493">
          <a:extLst>
            <a:ext uri="{FF2B5EF4-FFF2-40B4-BE49-F238E27FC236}">
              <a16:creationId xmlns:a16="http://schemas.microsoft.com/office/drawing/2014/main" id="{C083C1BD-0D6D-4B05-940E-A9AC5D599205}"/>
            </a:ext>
          </a:extLst>
        </xdr:cNvPr>
        <xdr:cNvCxnSpPr/>
      </xdr:nvCxnSpPr>
      <xdr:spPr>
        <a:xfrm flipV="1">
          <a:off x="20434300" y="679429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67005</xdr:rowOff>
    </xdr:from>
    <xdr:to>
      <xdr:col>102</xdr:col>
      <xdr:colOff>165100</xdr:colOff>
      <xdr:row>39</xdr:row>
      <xdr:rowOff>168605</xdr:rowOff>
    </xdr:to>
    <xdr:sp macro="" textlink="">
      <xdr:nvSpPr>
        <xdr:cNvPr id="495" name="楕円 494">
          <a:extLst>
            <a:ext uri="{FF2B5EF4-FFF2-40B4-BE49-F238E27FC236}">
              <a16:creationId xmlns:a16="http://schemas.microsoft.com/office/drawing/2014/main" id="{E0A1DD40-723C-43AE-B2EB-0E3F1BB07E7D}"/>
            </a:ext>
          </a:extLst>
        </xdr:cNvPr>
        <xdr:cNvSpPr/>
      </xdr:nvSpPr>
      <xdr:spPr>
        <a:xfrm>
          <a:off x="19494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115062</xdr:rowOff>
    </xdr:from>
    <xdr:to>
      <xdr:col>107</xdr:col>
      <xdr:colOff>50800</xdr:colOff>
      <xdr:row>39</xdr:row>
      <xdr:rowOff>117805</xdr:rowOff>
    </xdr:to>
    <xdr:cxnSp macro="">
      <xdr:nvCxnSpPr>
        <xdr:cNvPr id="496" name="直線コネクタ 495">
          <a:extLst>
            <a:ext uri="{FF2B5EF4-FFF2-40B4-BE49-F238E27FC236}">
              <a16:creationId xmlns:a16="http://schemas.microsoft.com/office/drawing/2014/main" id="{642E2C03-B129-4F12-AEC8-4E164FA4340A}"/>
            </a:ext>
          </a:extLst>
        </xdr:cNvPr>
        <xdr:cNvCxnSpPr/>
      </xdr:nvCxnSpPr>
      <xdr:spPr>
        <a:xfrm flipV="1">
          <a:off x="19545300" y="68016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21286</xdr:rowOff>
    </xdr:from>
    <xdr:to>
      <xdr:col>98</xdr:col>
      <xdr:colOff>38100</xdr:colOff>
      <xdr:row>39</xdr:row>
      <xdr:rowOff>122886</xdr:rowOff>
    </xdr:to>
    <xdr:sp macro="" textlink="">
      <xdr:nvSpPr>
        <xdr:cNvPr id="497" name="楕円 496">
          <a:extLst>
            <a:ext uri="{FF2B5EF4-FFF2-40B4-BE49-F238E27FC236}">
              <a16:creationId xmlns:a16="http://schemas.microsoft.com/office/drawing/2014/main" id="{D406D352-AE00-4DB9-B1F8-18D1B814924D}"/>
            </a:ext>
          </a:extLst>
        </xdr:cNvPr>
        <xdr:cNvSpPr/>
      </xdr:nvSpPr>
      <xdr:spPr>
        <a:xfrm>
          <a:off x="18605500" y="67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72086</xdr:rowOff>
    </xdr:from>
    <xdr:to>
      <xdr:col>102</xdr:col>
      <xdr:colOff>114300</xdr:colOff>
      <xdr:row>39</xdr:row>
      <xdr:rowOff>117805</xdr:rowOff>
    </xdr:to>
    <xdr:cxnSp macro="">
      <xdr:nvCxnSpPr>
        <xdr:cNvPr id="498" name="直線コネクタ 497">
          <a:extLst>
            <a:ext uri="{FF2B5EF4-FFF2-40B4-BE49-F238E27FC236}">
              <a16:creationId xmlns:a16="http://schemas.microsoft.com/office/drawing/2014/main" id="{3C86964A-49B3-4282-AC4F-BF23ED6E4301}"/>
            </a:ext>
          </a:extLst>
        </xdr:cNvPr>
        <xdr:cNvCxnSpPr/>
      </xdr:nvCxnSpPr>
      <xdr:spPr>
        <a:xfrm>
          <a:off x="18656300" y="67586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F97E5C3-E243-40A5-B1AB-5F31E21A0A88}"/>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E1AEF3F2-9B4D-45F6-9D8E-33A931B90144}"/>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D3DAC170-29C6-4D94-8ADD-7B71FC069C3B}"/>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95D110E6-41E7-41B6-B59C-049773EB45C4}"/>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149674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64E87A2D-9F76-48FC-A062-E0FEBBB4ED18}"/>
            </a:ext>
          </a:extLst>
        </xdr:cNvPr>
        <xdr:cNvSpPr txBox="1"/>
      </xdr:nvSpPr>
      <xdr:spPr>
        <a:xfrm>
          <a:off x="21075727" y="68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156989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3F233C70-3870-4746-A3B0-84C177918D68}"/>
            </a:ext>
          </a:extLst>
        </xdr:cNvPr>
        <xdr:cNvSpPr txBox="1"/>
      </xdr:nvSpPr>
      <xdr:spPr>
        <a:xfrm>
          <a:off x="20199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159732</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C6F12BDD-E392-4B88-829B-0211CF246FFB}"/>
            </a:ext>
          </a:extLst>
        </xdr:cNvPr>
        <xdr:cNvSpPr txBox="1"/>
      </xdr:nvSpPr>
      <xdr:spPr>
        <a:xfrm>
          <a:off x="193104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139413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B0E24D0A-600F-412A-9DF1-D9B874BB1EAE}"/>
            </a:ext>
          </a:extLst>
        </xdr:cNvPr>
        <xdr:cNvSpPr txBox="1"/>
      </xdr:nvSpPr>
      <xdr:spPr>
        <a:xfrm>
          <a:off x="18421427" y="64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AD5583B-A893-4592-A79A-F57FD09F44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376A671-0A11-4CF2-A2B0-0119D60320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737F7016-AE0F-4B8B-B42D-3BF8154DE9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6AB7B74-0CB1-4715-AF2B-F85CC64BCE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30B453A-49F4-48AF-9E3A-62BF977E9F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3C8F5E77-06F1-49D9-9013-013B9F881E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5D3F319-1D4E-4AF8-BAEA-81C47A62F44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164EAD2-E79F-437C-8011-4C406C4315B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21C891C-45B1-4AA3-9D14-86EB9A80A0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EBFE3EE-2E86-45FD-A5C1-0A99D75C91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30059510-2669-4E3B-B3A1-BD0BB3063FA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BC842A8E-8286-4B10-9F84-E6ED421C90F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BDC2EE71-A3F9-4271-AA7E-9E23B9B49C3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23A2242A-686F-43AC-9F7A-6CC7060C4C0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CBF010F7-B907-485D-9071-8F475D6B969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26040371-1EDC-470B-86E4-A8E187B2B3C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5A160F8A-A6E4-47BB-B8A2-5DF1DB5D9F5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D44E0DE0-3FD2-4AE2-95A7-5401AFA4725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246AE64A-816B-4C51-9231-D76211900F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F725A07-1F54-4558-9A71-583D6A4D0E0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B19A14A2-A864-4AFA-84E3-1EC31486BC3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F98D760B-E9DC-4843-9FE0-6FD8242017F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9F551A5F-6166-4A97-9CD9-0CD39770C5B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48874F59-705C-417F-A216-825193FCBB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9E89121-51A1-4269-B3CE-DFD49D7936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B30CE746-9AF5-4826-ACBA-1FACC35999C7}"/>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F2A733BA-626B-4855-A366-880B8E14EE2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E8FECF27-8A0B-4371-AB47-94CDEBC8C23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FE267E50-7B71-410C-B2AC-E549DB94770F}"/>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6E80B61D-F3B0-470C-853F-84769ECDA85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5BD166A-E172-45C2-831B-25AB4AA2EBA9}"/>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3C776D9D-6D2A-4533-B481-7A5564F1511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43DDDC04-B1F1-43BB-9E20-7ACA8FAED13C}"/>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E50DF901-33E3-4E86-BF10-DF3C7984AE73}"/>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5020FD0C-6E94-4FD1-81E8-8736434FE92B}"/>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72B62796-F4F3-4891-8E57-9227782C449C}"/>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C978B9B-BFA1-4147-8574-35C81C36A6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7A80770-9ABC-4DC8-BC6C-E877B3F107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41787B8-8A75-4FE7-B34D-D352DC328F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08F9584-0BE8-4AAA-86B1-F676452744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A8E7B55-887E-4DD4-B4EE-4A545E5322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34109</xdr:rowOff>
    </xdr:from>
    <xdr:to>
      <xdr:col>85</xdr:col>
      <xdr:colOff>177800</xdr:colOff>
      <xdr:row>61</xdr:row>
      <xdr:rowOff>135709</xdr:rowOff>
    </xdr:to>
    <xdr:sp macro="" textlink="">
      <xdr:nvSpPr>
        <xdr:cNvPr id="548" name="楕円 547">
          <a:extLst>
            <a:ext uri="{FF2B5EF4-FFF2-40B4-BE49-F238E27FC236}">
              <a16:creationId xmlns:a16="http://schemas.microsoft.com/office/drawing/2014/main" id="{4933BE5C-30CA-4853-B794-9E124F656EAE}"/>
            </a:ext>
          </a:extLst>
        </xdr:cNvPr>
        <xdr:cNvSpPr/>
      </xdr:nvSpPr>
      <xdr:spPr>
        <a:xfrm>
          <a:off x="16268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12536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3BA7737-2FC2-4562-A24F-23BE0686F301}"/>
            </a:ext>
          </a:extLst>
        </xdr:cNvPr>
        <xdr:cNvSpPr txBox="1"/>
      </xdr:nvSpPr>
      <xdr:spPr>
        <a:xfrm>
          <a:off x="16357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550" name="楕円 549">
          <a:extLst>
            <a:ext uri="{FF2B5EF4-FFF2-40B4-BE49-F238E27FC236}">
              <a16:creationId xmlns:a16="http://schemas.microsoft.com/office/drawing/2014/main" id="{9E82E869-FA3D-4E02-8E08-E712DF89902F}"/>
            </a:ext>
          </a:extLst>
        </xdr:cNvPr>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84909</xdr:rowOff>
    </xdr:to>
    <xdr:cxnSp macro="">
      <xdr:nvCxnSpPr>
        <xdr:cNvPr id="551" name="直線コネクタ 550">
          <a:extLst>
            <a:ext uri="{FF2B5EF4-FFF2-40B4-BE49-F238E27FC236}">
              <a16:creationId xmlns:a16="http://schemas.microsoft.com/office/drawing/2014/main" id="{45FE3AB8-A81C-49BB-B298-1112182B3D43}"/>
            </a:ext>
          </a:extLst>
        </xdr:cNvPr>
        <xdr:cNvCxnSpPr/>
      </xdr:nvCxnSpPr>
      <xdr:spPr>
        <a:xfrm>
          <a:off x="15481300" y="1050580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xdr:rowOff>
    </xdr:from>
    <xdr:to>
      <xdr:col>76</xdr:col>
      <xdr:colOff>165100</xdr:colOff>
      <xdr:row>61</xdr:row>
      <xdr:rowOff>103051</xdr:rowOff>
    </xdr:to>
    <xdr:sp macro="" textlink="">
      <xdr:nvSpPr>
        <xdr:cNvPr id="552" name="楕円 551">
          <a:extLst>
            <a:ext uri="{FF2B5EF4-FFF2-40B4-BE49-F238E27FC236}">
              <a16:creationId xmlns:a16="http://schemas.microsoft.com/office/drawing/2014/main" id="{041F7C65-32C6-4F3E-8E96-9EAE381F257C}"/>
            </a:ext>
          </a:extLst>
        </xdr:cNvPr>
        <xdr:cNvSpPr/>
      </xdr:nvSpPr>
      <xdr:spPr>
        <a:xfrm>
          <a:off x="14541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52251</xdr:rowOff>
    </xdr:to>
    <xdr:cxnSp macro="">
      <xdr:nvCxnSpPr>
        <xdr:cNvPr id="553" name="直線コネクタ 552">
          <a:extLst>
            <a:ext uri="{FF2B5EF4-FFF2-40B4-BE49-F238E27FC236}">
              <a16:creationId xmlns:a16="http://schemas.microsoft.com/office/drawing/2014/main" id="{12208343-0A83-4513-807B-FA82BE4D6A98}"/>
            </a:ext>
          </a:extLst>
        </xdr:cNvPr>
        <xdr:cNvCxnSpPr/>
      </xdr:nvCxnSpPr>
      <xdr:spPr>
        <a:xfrm flipV="1">
          <a:off x="14592300" y="105058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554" name="楕円 553">
          <a:extLst>
            <a:ext uri="{FF2B5EF4-FFF2-40B4-BE49-F238E27FC236}">
              <a16:creationId xmlns:a16="http://schemas.microsoft.com/office/drawing/2014/main" id="{7FF32236-C1A8-455B-9C77-15D6AD94F510}"/>
            </a:ext>
          </a:extLst>
        </xdr:cNvPr>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52251</xdr:rowOff>
    </xdr:to>
    <xdr:cxnSp macro="">
      <xdr:nvCxnSpPr>
        <xdr:cNvPr id="555" name="直線コネクタ 554">
          <a:extLst>
            <a:ext uri="{FF2B5EF4-FFF2-40B4-BE49-F238E27FC236}">
              <a16:creationId xmlns:a16="http://schemas.microsoft.com/office/drawing/2014/main" id="{859192F3-813E-412C-9590-F041F67ECA2C}"/>
            </a:ext>
          </a:extLst>
        </xdr:cNvPr>
        <xdr:cNvCxnSpPr/>
      </xdr:nvCxnSpPr>
      <xdr:spPr>
        <a:xfrm>
          <a:off x="13703300" y="1047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56" name="楕円 555">
          <a:extLst>
            <a:ext uri="{FF2B5EF4-FFF2-40B4-BE49-F238E27FC236}">
              <a16:creationId xmlns:a16="http://schemas.microsoft.com/office/drawing/2014/main" id="{F58C1664-2329-46C7-82B6-B67CBDFB8D43}"/>
            </a:ext>
          </a:extLst>
        </xdr:cNvPr>
        <xdr:cNvSpPr/>
      </xdr:nvSpPr>
      <xdr:spPr>
        <a:xfrm>
          <a:off x="12763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61</xdr:row>
      <xdr:rowOff>17962</xdr:rowOff>
    </xdr:to>
    <xdr:cxnSp macro="">
      <xdr:nvCxnSpPr>
        <xdr:cNvPr id="557" name="直線コネクタ 556">
          <a:extLst>
            <a:ext uri="{FF2B5EF4-FFF2-40B4-BE49-F238E27FC236}">
              <a16:creationId xmlns:a16="http://schemas.microsoft.com/office/drawing/2014/main" id="{08F3CA0C-2150-4D5A-8E81-DE8E059C7CAE}"/>
            </a:ext>
          </a:extLst>
        </xdr:cNvPr>
        <xdr:cNvCxnSpPr/>
      </xdr:nvCxnSpPr>
      <xdr:spPr>
        <a:xfrm>
          <a:off x="12814300" y="1043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E054D9A2-3DEF-40DC-A22A-10B2687C6137}"/>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2067CAE2-9AA1-4807-B40D-5ACB97337642}"/>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11736C24-2B2A-406E-97F7-7644AD82362F}"/>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1874BCE8-98FF-42C6-BC63-AB8503AD55E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562" name="n_1mainValue【学校施設】&#10;有形固定資産減価償却率">
          <a:extLst>
            <a:ext uri="{FF2B5EF4-FFF2-40B4-BE49-F238E27FC236}">
              <a16:creationId xmlns:a16="http://schemas.microsoft.com/office/drawing/2014/main" id="{39044299-BD7B-4856-8D51-05F484D88996}"/>
            </a:ext>
          </a:extLst>
        </xdr:cNvPr>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94178</xdr:rowOff>
    </xdr:from>
    <xdr:ext cx="405111" cy="259045"/>
    <xdr:sp macro="" textlink="">
      <xdr:nvSpPr>
        <xdr:cNvPr id="563" name="n_2mainValue【学校施設】&#10;有形固定資産減価償却率">
          <a:extLst>
            <a:ext uri="{FF2B5EF4-FFF2-40B4-BE49-F238E27FC236}">
              <a16:creationId xmlns:a16="http://schemas.microsoft.com/office/drawing/2014/main" id="{FE524443-9081-4B67-8316-4579A5B1DA7F}"/>
            </a:ext>
          </a:extLst>
        </xdr:cNvPr>
        <xdr:cNvSpPr txBox="1"/>
      </xdr:nvSpPr>
      <xdr:spPr>
        <a:xfrm>
          <a:off x="14389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64" name="n_3mainValue【学校施設】&#10;有形固定資産減価償却率">
          <a:extLst>
            <a:ext uri="{FF2B5EF4-FFF2-40B4-BE49-F238E27FC236}">
              <a16:creationId xmlns:a16="http://schemas.microsoft.com/office/drawing/2014/main" id="{3AFEFF48-07FE-40D2-87F5-52D5EA7AEF6B}"/>
            </a:ext>
          </a:extLst>
        </xdr:cNvPr>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5" name="n_4mainValue【学校施設】&#10;有形固定資産減価償却率">
          <a:extLst>
            <a:ext uri="{FF2B5EF4-FFF2-40B4-BE49-F238E27FC236}">
              <a16:creationId xmlns:a16="http://schemas.microsoft.com/office/drawing/2014/main" id="{9E2AEAA9-62DA-41D2-B350-292664A1087E}"/>
            </a:ext>
          </a:extLst>
        </xdr:cNvPr>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BDED4F8-2538-49AC-89BF-621BB30551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79A07E9-EBF7-4E99-8486-2C88F01901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954E605-CCF0-40C0-BF59-3F8FF0C889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E412B85E-ED42-413A-A8CA-C1353A55D5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A770A6E-6637-41FA-AD26-CDDF731201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0AD519C-4377-4E40-8320-A86F4540DA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E35A13B7-A202-4D67-BFD5-E6962452635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C98C9C49-EB0C-43D1-B71F-7BB72ECD5F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C786B40-E98E-467B-ACAE-42E03224AF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FF8E1265-A548-49B6-B551-E2EA1ECD69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98A0FDD2-B458-4292-9806-EB5F59913DE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2CBC6FE0-C773-408B-8180-79DADCD1CDB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DD80B2C5-8F34-4FB3-B883-895A0A486B2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55083E63-F677-48E0-B476-6D3A1815BA6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2E1DC427-D6D2-499A-AA07-6AF637C50B1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E7A55AF6-0B27-48EE-8542-A8149929979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252D9527-96D3-4376-9E40-854FACA5D46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ECEE99C1-0A3E-4B7A-A87C-8424433A0C2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9B9C80A8-B4CA-4165-9B77-7BF8E685AE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9193E3D3-028A-43F7-97AC-C344CD97CD2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0ED6F07-7799-4421-A9B7-2382FA71F4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4329CE27-9059-4007-870E-B0979E54AB84}"/>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ABB9AFD9-B959-4CC9-9176-93B77D57C593}"/>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86F12256-82A2-4A3C-85CA-B9B56FBBDAB1}"/>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8372A75E-8B11-4821-B4A6-A4AB63795074}"/>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52B1D2F0-5EF6-4CBD-85FF-3585A88EEBB8}"/>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55AB020A-AA9A-485A-AD3E-EEEED9ED161C}"/>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F30A6F1C-B1AE-47C7-BCDE-DC8A71F239BD}"/>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A2B79E38-BAEA-4FBD-B031-695973ABF375}"/>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E71BF403-BC7E-4964-ABA5-0EB1A70E3CE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D076BBC3-B92E-4004-9E04-D857059FEC3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1B4A58E4-8E30-4310-88BA-A2D9151021B9}"/>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0AD914F-EEE7-40C5-8583-2E8385A7B6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B95A988-0012-430C-811A-2A3E817962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0069A89-BAB5-465A-B26C-36853F31AD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7B84EC7-27C7-4111-AAD1-B04F98D45D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E5455DF-9229-4CEF-9DF1-ABB2CE8A40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11562</xdr:rowOff>
    </xdr:from>
    <xdr:to>
      <xdr:col>116</xdr:col>
      <xdr:colOff>114300</xdr:colOff>
      <xdr:row>63</xdr:row>
      <xdr:rowOff>113162</xdr:rowOff>
    </xdr:to>
    <xdr:sp macro="" textlink="">
      <xdr:nvSpPr>
        <xdr:cNvPr id="603" name="楕円 602">
          <a:extLst>
            <a:ext uri="{FF2B5EF4-FFF2-40B4-BE49-F238E27FC236}">
              <a16:creationId xmlns:a16="http://schemas.microsoft.com/office/drawing/2014/main" id="{EB7252BB-E51B-4C53-977A-7AA42F5ED003}"/>
            </a:ext>
          </a:extLst>
        </xdr:cNvPr>
        <xdr:cNvSpPr/>
      </xdr:nvSpPr>
      <xdr:spPr>
        <a:xfrm>
          <a:off x="22110700" y="108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97939</xdr:rowOff>
    </xdr:from>
    <xdr:ext cx="469744" cy="259045"/>
    <xdr:sp macro="" textlink="">
      <xdr:nvSpPr>
        <xdr:cNvPr id="604" name="【学校施設】&#10;一人当たり面積該当値テキスト">
          <a:extLst>
            <a:ext uri="{FF2B5EF4-FFF2-40B4-BE49-F238E27FC236}">
              <a16:creationId xmlns:a16="http://schemas.microsoft.com/office/drawing/2014/main" id="{16ADCC73-E6EC-4641-A022-A8F02835E2CD}"/>
            </a:ext>
          </a:extLst>
        </xdr:cNvPr>
        <xdr:cNvSpPr txBox="1"/>
      </xdr:nvSpPr>
      <xdr:spPr>
        <a:xfrm>
          <a:off x="22199600" y="1072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6716</xdr:rowOff>
    </xdr:from>
    <xdr:to>
      <xdr:col>112</xdr:col>
      <xdr:colOff>38100</xdr:colOff>
      <xdr:row>63</xdr:row>
      <xdr:rowOff>108316</xdr:rowOff>
    </xdr:to>
    <xdr:sp macro="" textlink="">
      <xdr:nvSpPr>
        <xdr:cNvPr id="605" name="楕円 604">
          <a:extLst>
            <a:ext uri="{FF2B5EF4-FFF2-40B4-BE49-F238E27FC236}">
              <a16:creationId xmlns:a16="http://schemas.microsoft.com/office/drawing/2014/main" id="{F95480DD-8E8D-45B5-AAD4-750FDEDE4655}"/>
            </a:ext>
          </a:extLst>
        </xdr:cNvPr>
        <xdr:cNvSpPr/>
      </xdr:nvSpPr>
      <xdr:spPr>
        <a:xfrm>
          <a:off x="21272500" y="108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57516</xdr:rowOff>
    </xdr:from>
    <xdr:to>
      <xdr:col>116</xdr:col>
      <xdr:colOff>63500</xdr:colOff>
      <xdr:row>63</xdr:row>
      <xdr:rowOff>62362</xdr:rowOff>
    </xdr:to>
    <xdr:cxnSp macro="">
      <xdr:nvCxnSpPr>
        <xdr:cNvPr id="606" name="直線コネクタ 605">
          <a:extLst>
            <a:ext uri="{FF2B5EF4-FFF2-40B4-BE49-F238E27FC236}">
              <a16:creationId xmlns:a16="http://schemas.microsoft.com/office/drawing/2014/main" id="{B945C15C-9A78-4650-AE9F-62781F805DAB}"/>
            </a:ext>
          </a:extLst>
        </xdr:cNvPr>
        <xdr:cNvCxnSpPr/>
      </xdr:nvCxnSpPr>
      <xdr:spPr>
        <a:xfrm>
          <a:off x="21323300" y="10858866"/>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9048</xdr:rowOff>
    </xdr:from>
    <xdr:to>
      <xdr:col>107</xdr:col>
      <xdr:colOff>101600</xdr:colOff>
      <xdr:row>63</xdr:row>
      <xdr:rowOff>110648</xdr:rowOff>
    </xdr:to>
    <xdr:sp macro="" textlink="">
      <xdr:nvSpPr>
        <xdr:cNvPr id="607" name="楕円 606">
          <a:extLst>
            <a:ext uri="{FF2B5EF4-FFF2-40B4-BE49-F238E27FC236}">
              <a16:creationId xmlns:a16="http://schemas.microsoft.com/office/drawing/2014/main" id="{94CAFEAD-BB35-4663-8CCA-F57AFA15A22D}"/>
            </a:ext>
          </a:extLst>
        </xdr:cNvPr>
        <xdr:cNvSpPr/>
      </xdr:nvSpPr>
      <xdr:spPr>
        <a:xfrm>
          <a:off x="20383500" y="108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57516</xdr:rowOff>
    </xdr:from>
    <xdr:to>
      <xdr:col>111</xdr:col>
      <xdr:colOff>177800</xdr:colOff>
      <xdr:row>63</xdr:row>
      <xdr:rowOff>59848</xdr:rowOff>
    </xdr:to>
    <xdr:cxnSp macro="">
      <xdr:nvCxnSpPr>
        <xdr:cNvPr id="608" name="直線コネクタ 607">
          <a:extLst>
            <a:ext uri="{FF2B5EF4-FFF2-40B4-BE49-F238E27FC236}">
              <a16:creationId xmlns:a16="http://schemas.microsoft.com/office/drawing/2014/main" id="{1EB3A647-9316-4CA5-BBE4-0C57492C4DDB}"/>
            </a:ext>
          </a:extLst>
        </xdr:cNvPr>
        <xdr:cNvCxnSpPr/>
      </xdr:nvCxnSpPr>
      <xdr:spPr>
        <a:xfrm flipV="1">
          <a:off x="20434300" y="1085886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16728</xdr:rowOff>
    </xdr:from>
    <xdr:to>
      <xdr:col>102</xdr:col>
      <xdr:colOff>165100</xdr:colOff>
      <xdr:row>63</xdr:row>
      <xdr:rowOff>118328</xdr:rowOff>
    </xdr:to>
    <xdr:sp macro="" textlink="">
      <xdr:nvSpPr>
        <xdr:cNvPr id="609" name="楕円 608">
          <a:extLst>
            <a:ext uri="{FF2B5EF4-FFF2-40B4-BE49-F238E27FC236}">
              <a16:creationId xmlns:a16="http://schemas.microsoft.com/office/drawing/2014/main" id="{5296C1C8-CB75-4906-982E-8B8DC8F09A74}"/>
            </a:ext>
          </a:extLst>
        </xdr:cNvPr>
        <xdr:cNvSpPr/>
      </xdr:nvSpPr>
      <xdr:spPr>
        <a:xfrm>
          <a:off x="19494500" y="10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59848</xdr:rowOff>
    </xdr:from>
    <xdr:to>
      <xdr:col>107</xdr:col>
      <xdr:colOff>50800</xdr:colOff>
      <xdr:row>63</xdr:row>
      <xdr:rowOff>67528</xdr:rowOff>
    </xdr:to>
    <xdr:cxnSp macro="">
      <xdr:nvCxnSpPr>
        <xdr:cNvPr id="610" name="直線コネクタ 609">
          <a:extLst>
            <a:ext uri="{FF2B5EF4-FFF2-40B4-BE49-F238E27FC236}">
              <a16:creationId xmlns:a16="http://schemas.microsoft.com/office/drawing/2014/main" id="{9FC4D79F-3622-4F65-B6DE-8136EE8FBCC3}"/>
            </a:ext>
          </a:extLst>
        </xdr:cNvPr>
        <xdr:cNvCxnSpPr/>
      </xdr:nvCxnSpPr>
      <xdr:spPr>
        <a:xfrm flipV="1">
          <a:off x="19545300" y="10861198"/>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15129</xdr:rowOff>
    </xdr:from>
    <xdr:to>
      <xdr:col>98</xdr:col>
      <xdr:colOff>38100</xdr:colOff>
      <xdr:row>63</xdr:row>
      <xdr:rowOff>116729</xdr:rowOff>
    </xdr:to>
    <xdr:sp macro="" textlink="">
      <xdr:nvSpPr>
        <xdr:cNvPr id="611" name="楕円 610">
          <a:extLst>
            <a:ext uri="{FF2B5EF4-FFF2-40B4-BE49-F238E27FC236}">
              <a16:creationId xmlns:a16="http://schemas.microsoft.com/office/drawing/2014/main" id="{C2D237BB-EB63-460C-A583-5E6299B89025}"/>
            </a:ext>
          </a:extLst>
        </xdr:cNvPr>
        <xdr:cNvSpPr/>
      </xdr:nvSpPr>
      <xdr:spPr>
        <a:xfrm>
          <a:off x="18605500" y="108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65929</xdr:rowOff>
    </xdr:from>
    <xdr:to>
      <xdr:col>102</xdr:col>
      <xdr:colOff>114300</xdr:colOff>
      <xdr:row>63</xdr:row>
      <xdr:rowOff>67528</xdr:rowOff>
    </xdr:to>
    <xdr:cxnSp macro="">
      <xdr:nvCxnSpPr>
        <xdr:cNvPr id="612" name="直線コネクタ 611">
          <a:extLst>
            <a:ext uri="{FF2B5EF4-FFF2-40B4-BE49-F238E27FC236}">
              <a16:creationId xmlns:a16="http://schemas.microsoft.com/office/drawing/2014/main" id="{43F0055A-6D80-4816-A67C-1237090C5DC1}"/>
            </a:ext>
          </a:extLst>
        </xdr:cNvPr>
        <xdr:cNvCxnSpPr/>
      </xdr:nvCxnSpPr>
      <xdr:spPr>
        <a:xfrm>
          <a:off x="18656300" y="10867279"/>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9E50EA52-F89F-4357-8838-B297DB888148}"/>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AF092597-3648-4E73-9096-CBB557D34268}"/>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D2FE4526-99A3-4A16-B365-43964D68ABB9}"/>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A0FCBF05-4250-4E59-AE29-BAC6C458ED64}"/>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99443</xdr:rowOff>
    </xdr:from>
    <xdr:ext cx="469744" cy="259045"/>
    <xdr:sp macro="" textlink="">
      <xdr:nvSpPr>
        <xdr:cNvPr id="617" name="n_1mainValue【学校施設】&#10;一人当たり面積">
          <a:extLst>
            <a:ext uri="{FF2B5EF4-FFF2-40B4-BE49-F238E27FC236}">
              <a16:creationId xmlns:a16="http://schemas.microsoft.com/office/drawing/2014/main" id="{16AC3336-CDED-4C1C-9D95-7FC82A328E85}"/>
            </a:ext>
          </a:extLst>
        </xdr:cNvPr>
        <xdr:cNvSpPr txBox="1"/>
      </xdr:nvSpPr>
      <xdr:spPr>
        <a:xfrm>
          <a:off x="21075727" y="1090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101775</xdr:rowOff>
    </xdr:from>
    <xdr:ext cx="469744" cy="259045"/>
    <xdr:sp macro="" textlink="">
      <xdr:nvSpPr>
        <xdr:cNvPr id="618" name="n_2mainValue【学校施設】&#10;一人当たり面積">
          <a:extLst>
            <a:ext uri="{FF2B5EF4-FFF2-40B4-BE49-F238E27FC236}">
              <a16:creationId xmlns:a16="http://schemas.microsoft.com/office/drawing/2014/main" id="{06C2BBCC-51F8-4377-84B8-7DA13F110ECE}"/>
            </a:ext>
          </a:extLst>
        </xdr:cNvPr>
        <xdr:cNvSpPr txBox="1"/>
      </xdr:nvSpPr>
      <xdr:spPr>
        <a:xfrm>
          <a:off x="20199427" y="109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109455</xdr:rowOff>
    </xdr:from>
    <xdr:ext cx="469744" cy="259045"/>
    <xdr:sp macro="" textlink="">
      <xdr:nvSpPr>
        <xdr:cNvPr id="619" name="n_3mainValue【学校施設】&#10;一人当たり面積">
          <a:extLst>
            <a:ext uri="{FF2B5EF4-FFF2-40B4-BE49-F238E27FC236}">
              <a16:creationId xmlns:a16="http://schemas.microsoft.com/office/drawing/2014/main" id="{8CDC28B4-7F7D-46EF-B90B-A6FE50030B11}"/>
            </a:ext>
          </a:extLst>
        </xdr:cNvPr>
        <xdr:cNvSpPr txBox="1"/>
      </xdr:nvSpPr>
      <xdr:spPr>
        <a:xfrm>
          <a:off x="19310427" y="1091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107856</xdr:rowOff>
    </xdr:from>
    <xdr:ext cx="469744" cy="259045"/>
    <xdr:sp macro="" textlink="">
      <xdr:nvSpPr>
        <xdr:cNvPr id="620" name="n_4mainValue【学校施設】&#10;一人当たり面積">
          <a:extLst>
            <a:ext uri="{FF2B5EF4-FFF2-40B4-BE49-F238E27FC236}">
              <a16:creationId xmlns:a16="http://schemas.microsoft.com/office/drawing/2014/main" id="{3BB2FD17-ECB4-4938-BEC9-C48B7D1661A1}"/>
            </a:ext>
          </a:extLst>
        </xdr:cNvPr>
        <xdr:cNvSpPr txBox="1"/>
      </xdr:nvSpPr>
      <xdr:spPr>
        <a:xfrm>
          <a:off x="18421427" y="109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3D8E1EAF-7304-44A7-85AE-230F06E18E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84AE70B-E19E-4749-A8FA-D7A0A72118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926C99D-EE32-49EF-B9AE-6CA30658B4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F0285E0E-8D6D-489B-9A7F-5D5BFE3AA0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A13BA364-F816-46AC-A8D7-CBFA4CFD0B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9A3AA005-A880-44C0-9E95-304122C862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F8647B7E-AF1F-4F60-B02E-6FD5B87ABE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7CC13919-FAE9-4A2C-92C8-8BD7FBC4BBC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1FE8F62C-E57D-4B35-8CC7-6C02DAEB52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8ECFA1F8-F517-4674-83EF-869B57ED1D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3C233320-A155-471D-8773-CA9EB33E07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42848FC2-66B3-451A-A45A-AB7BABF02B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AF7BA271-BD9F-4D00-B36E-E74F577EA3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C7C09474-27C1-4730-BE7B-7F4F940CF1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E0E0F277-BE8E-4A92-AECF-D5012DB582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832339E6-7A70-430D-AFD0-B379DEF2F3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71FAB4C7-39FD-46AD-B0A6-5BB7E7D9A3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7C07A61C-2C76-42C1-BB59-964BDD0A60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346A9C7C-BDF9-496D-8900-BDAAEC2AF3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202CEAF5-8622-497A-8649-0CD53C6977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2B86D4BF-2756-41C1-824F-172D764304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729BD1D-74D4-445E-BAF2-58962E766A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B7825CD0-25DC-47B2-8C45-B970F39B61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93443D76-852D-48CD-924A-4398A7657A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B1E174DC-DA61-434B-BF1F-543C375F7C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A4C1A64F-5004-4E40-8C69-BA0BD944CE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C30F9B7D-419F-49CF-B308-0F2558E8E3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6A2109C9-FB11-4739-8321-D64D6CD1F12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B45E3772-6AC5-42FF-B768-B5EA3EA131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396E5496-D110-4137-B35E-AFBB491447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68E4F8A8-DDC3-4D26-879F-690FB290C6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F9396188-A73B-49F6-9B7A-4CCEDB6AD52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75FC5378-4345-401C-B37D-BF565B6FF3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36A7A06C-75A3-4944-9629-9324C46C2E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1A56ACB5-C194-49C8-8E5A-740C12D702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183A5E3-1299-4624-A8D7-A3C95EDD04C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8E82D75E-954A-4A65-9B4C-A142D0C602F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A08FD750-E8CF-46B8-9A62-B9CDE63193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8975E03B-C362-4226-99CC-5FC58B719B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2767CEA1-1BA9-4627-B152-74644490788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6271EDCE-8FA8-402F-AD9C-600557517A6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22C97610-5BEF-4A4A-B376-91C3BC465F7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E49CA1AA-245E-414F-BED4-C09993C8A36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273C2953-328E-48E5-B162-9F7A29739F3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B22F7E38-F919-4175-AD7D-07B38E14E83D}"/>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10FA37D4-C6B1-44E8-B53D-B3B033E76883}"/>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BB6BEB25-A544-4E2F-B773-1B240154A7D4}"/>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F2AC16AF-D1CE-4B6C-A9F0-190CB3AB24AE}"/>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AC98CE13-202E-4062-B10F-809B937081A9}"/>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AA680AFB-E805-4F95-9EDD-3E1FC5D2B013}"/>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61A670D3-464D-437C-82AE-DB970AD571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1A6CC25-0349-4301-87C5-EF1A9E8749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3B99D6C-925F-4CFF-AF1A-62A5868A1F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3EAFECE-065E-471C-B914-5DB2F2F6E3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E69D5D3-73F2-4041-AB23-5EC7B22311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83820</xdr:rowOff>
    </xdr:from>
    <xdr:to>
      <xdr:col>85</xdr:col>
      <xdr:colOff>177800</xdr:colOff>
      <xdr:row>107</xdr:row>
      <xdr:rowOff>13970</xdr:rowOff>
    </xdr:to>
    <xdr:sp macro="" textlink="">
      <xdr:nvSpPr>
        <xdr:cNvPr id="676" name="楕円 675">
          <a:extLst>
            <a:ext uri="{FF2B5EF4-FFF2-40B4-BE49-F238E27FC236}">
              <a16:creationId xmlns:a16="http://schemas.microsoft.com/office/drawing/2014/main" id="{A16DADE3-A5BA-44A3-8E6F-F5292D83F5C1}"/>
            </a:ext>
          </a:extLst>
        </xdr:cNvPr>
        <xdr:cNvSpPr/>
      </xdr:nvSpPr>
      <xdr:spPr>
        <a:xfrm>
          <a:off x="16268700" y="182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170197</xdr:rowOff>
    </xdr:from>
    <xdr:ext cx="405111" cy="259045"/>
    <xdr:sp macro="" textlink="">
      <xdr:nvSpPr>
        <xdr:cNvPr id="677" name="【公民館】&#10;有形固定資産減価償却率該当値テキスト">
          <a:extLst>
            <a:ext uri="{FF2B5EF4-FFF2-40B4-BE49-F238E27FC236}">
              <a16:creationId xmlns:a16="http://schemas.microsoft.com/office/drawing/2014/main" id="{C2647C03-AF41-447C-9734-789784B010DE}"/>
            </a:ext>
          </a:extLst>
        </xdr:cNvPr>
        <xdr:cNvSpPr txBox="1"/>
      </xdr:nvSpPr>
      <xdr:spPr>
        <a:xfrm>
          <a:off x="16357600" y="1817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107950</xdr:rowOff>
    </xdr:from>
    <xdr:to>
      <xdr:col>81</xdr:col>
      <xdr:colOff>101600</xdr:colOff>
      <xdr:row>107</xdr:row>
      <xdr:rowOff>38100</xdr:rowOff>
    </xdr:to>
    <xdr:sp macro="" textlink="">
      <xdr:nvSpPr>
        <xdr:cNvPr id="678" name="楕円 677">
          <a:extLst>
            <a:ext uri="{FF2B5EF4-FFF2-40B4-BE49-F238E27FC236}">
              <a16:creationId xmlns:a16="http://schemas.microsoft.com/office/drawing/2014/main" id="{497F49B4-64F7-4EF9-A65F-0147A09B97DC}"/>
            </a:ext>
          </a:extLst>
        </xdr:cNvPr>
        <xdr:cNvSpPr/>
      </xdr:nvSpPr>
      <xdr:spPr>
        <a:xfrm>
          <a:off x="15430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134620</xdr:rowOff>
    </xdr:from>
    <xdr:to>
      <xdr:col>85</xdr:col>
      <xdr:colOff>127000</xdr:colOff>
      <xdr:row>106</xdr:row>
      <xdr:rowOff>158750</xdr:rowOff>
    </xdr:to>
    <xdr:cxnSp macro="">
      <xdr:nvCxnSpPr>
        <xdr:cNvPr id="679" name="直線コネクタ 678">
          <a:extLst>
            <a:ext uri="{FF2B5EF4-FFF2-40B4-BE49-F238E27FC236}">
              <a16:creationId xmlns:a16="http://schemas.microsoft.com/office/drawing/2014/main" id="{266AA152-0B63-490C-8282-8E41962BFC1E}"/>
            </a:ext>
          </a:extLst>
        </xdr:cNvPr>
        <xdr:cNvCxnSpPr/>
      </xdr:nvCxnSpPr>
      <xdr:spPr>
        <a:xfrm flipV="1">
          <a:off x="15481300" y="183083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102870</xdr:rowOff>
    </xdr:from>
    <xdr:to>
      <xdr:col>76</xdr:col>
      <xdr:colOff>165100</xdr:colOff>
      <xdr:row>107</xdr:row>
      <xdr:rowOff>33020</xdr:rowOff>
    </xdr:to>
    <xdr:sp macro="" textlink="">
      <xdr:nvSpPr>
        <xdr:cNvPr id="680" name="楕円 679">
          <a:extLst>
            <a:ext uri="{FF2B5EF4-FFF2-40B4-BE49-F238E27FC236}">
              <a16:creationId xmlns:a16="http://schemas.microsoft.com/office/drawing/2014/main" id="{D4E87EF4-3DB8-4F2E-A206-C52FF6C4FD76}"/>
            </a:ext>
          </a:extLst>
        </xdr:cNvPr>
        <xdr:cNvSpPr/>
      </xdr:nvSpPr>
      <xdr:spPr>
        <a:xfrm>
          <a:off x="14541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153670</xdr:rowOff>
    </xdr:from>
    <xdr:to>
      <xdr:col>81</xdr:col>
      <xdr:colOff>50800</xdr:colOff>
      <xdr:row>106</xdr:row>
      <xdr:rowOff>158750</xdr:rowOff>
    </xdr:to>
    <xdr:cxnSp macro="">
      <xdr:nvCxnSpPr>
        <xdr:cNvPr id="681" name="直線コネクタ 680">
          <a:extLst>
            <a:ext uri="{FF2B5EF4-FFF2-40B4-BE49-F238E27FC236}">
              <a16:creationId xmlns:a16="http://schemas.microsoft.com/office/drawing/2014/main" id="{A24B4663-435A-4C27-822F-A1F0A61B091E}"/>
            </a:ext>
          </a:extLst>
        </xdr:cNvPr>
        <xdr:cNvCxnSpPr/>
      </xdr:nvCxnSpPr>
      <xdr:spPr>
        <a:xfrm>
          <a:off x="14592300" y="183273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104139</xdr:rowOff>
    </xdr:from>
    <xdr:to>
      <xdr:col>72</xdr:col>
      <xdr:colOff>38100</xdr:colOff>
      <xdr:row>107</xdr:row>
      <xdr:rowOff>34289</xdr:rowOff>
    </xdr:to>
    <xdr:sp macro="" textlink="">
      <xdr:nvSpPr>
        <xdr:cNvPr id="682" name="楕円 681">
          <a:extLst>
            <a:ext uri="{FF2B5EF4-FFF2-40B4-BE49-F238E27FC236}">
              <a16:creationId xmlns:a16="http://schemas.microsoft.com/office/drawing/2014/main" id="{5D099C96-AF01-481F-B91B-9FF2FE41369E}"/>
            </a:ext>
          </a:extLst>
        </xdr:cNvPr>
        <xdr:cNvSpPr/>
      </xdr:nvSpPr>
      <xdr:spPr>
        <a:xfrm>
          <a:off x="13652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153670</xdr:rowOff>
    </xdr:from>
    <xdr:to>
      <xdr:col>76</xdr:col>
      <xdr:colOff>114300</xdr:colOff>
      <xdr:row>106</xdr:row>
      <xdr:rowOff>154939</xdr:rowOff>
    </xdr:to>
    <xdr:cxnSp macro="">
      <xdr:nvCxnSpPr>
        <xdr:cNvPr id="683" name="直線コネクタ 682">
          <a:extLst>
            <a:ext uri="{FF2B5EF4-FFF2-40B4-BE49-F238E27FC236}">
              <a16:creationId xmlns:a16="http://schemas.microsoft.com/office/drawing/2014/main" id="{75A89A62-2CE3-409F-A9D5-CF88F12F4C2C}"/>
            </a:ext>
          </a:extLst>
        </xdr:cNvPr>
        <xdr:cNvCxnSpPr/>
      </xdr:nvCxnSpPr>
      <xdr:spPr>
        <a:xfrm flipV="1">
          <a:off x="13703300" y="18327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100330</xdr:rowOff>
    </xdr:from>
    <xdr:to>
      <xdr:col>67</xdr:col>
      <xdr:colOff>101600</xdr:colOff>
      <xdr:row>107</xdr:row>
      <xdr:rowOff>30480</xdr:rowOff>
    </xdr:to>
    <xdr:sp macro="" textlink="">
      <xdr:nvSpPr>
        <xdr:cNvPr id="684" name="楕円 683">
          <a:extLst>
            <a:ext uri="{FF2B5EF4-FFF2-40B4-BE49-F238E27FC236}">
              <a16:creationId xmlns:a16="http://schemas.microsoft.com/office/drawing/2014/main" id="{FDAED82D-CA76-41A4-94D5-8F42BF4057CD}"/>
            </a:ext>
          </a:extLst>
        </xdr:cNvPr>
        <xdr:cNvSpPr/>
      </xdr:nvSpPr>
      <xdr:spPr>
        <a:xfrm>
          <a:off x="12763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151130</xdr:rowOff>
    </xdr:from>
    <xdr:to>
      <xdr:col>71</xdr:col>
      <xdr:colOff>177800</xdr:colOff>
      <xdr:row>106</xdr:row>
      <xdr:rowOff>154939</xdr:rowOff>
    </xdr:to>
    <xdr:cxnSp macro="">
      <xdr:nvCxnSpPr>
        <xdr:cNvPr id="685" name="直線コネクタ 684">
          <a:extLst>
            <a:ext uri="{FF2B5EF4-FFF2-40B4-BE49-F238E27FC236}">
              <a16:creationId xmlns:a16="http://schemas.microsoft.com/office/drawing/2014/main" id="{AAC4CBF7-D4B6-475D-A7AE-ACCF1E2BCF14}"/>
            </a:ext>
          </a:extLst>
        </xdr:cNvPr>
        <xdr:cNvCxnSpPr/>
      </xdr:nvCxnSpPr>
      <xdr:spPr>
        <a:xfrm>
          <a:off x="12814300" y="18324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32A3AE96-1F07-4FA3-99B0-1D55F5D0268B}"/>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F2B1839B-B7B3-4A48-B08D-DE8EBFAE6ED1}"/>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096FB86A-FF03-4BC9-8057-2F5CEB34970D}"/>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8B7785F6-1193-41CE-8D90-C81DCB445DF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29227</xdr:rowOff>
    </xdr:from>
    <xdr:ext cx="405111" cy="259045"/>
    <xdr:sp macro="" textlink="">
      <xdr:nvSpPr>
        <xdr:cNvPr id="690" name="n_1mainValue【公民館】&#10;有形固定資産減価償却率">
          <a:extLst>
            <a:ext uri="{FF2B5EF4-FFF2-40B4-BE49-F238E27FC236}">
              <a16:creationId xmlns:a16="http://schemas.microsoft.com/office/drawing/2014/main" id="{CF20B3E8-DEBA-4E10-BA6E-FD3B9D4983BA}"/>
            </a:ext>
          </a:extLst>
        </xdr:cNvPr>
        <xdr:cNvSpPr txBox="1"/>
      </xdr:nvSpPr>
      <xdr:spPr>
        <a:xfrm>
          <a:off x="15266044" y="183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24147</xdr:rowOff>
    </xdr:from>
    <xdr:ext cx="405111" cy="259045"/>
    <xdr:sp macro="" textlink="">
      <xdr:nvSpPr>
        <xdr:cNvPr id="691" name="n_2mainValue【公民館】&#10;有形固定資産減価償却率">
          <a:extLst>
            <a:ext uri="{FF2B5EF4-FFF2-40B4-BE49-F238E27FC236}">
              <a16:creationId xmlns:a16="http://schemas.microsoft.com/office/drawing/2014/main" id="{EE9A8E14-CDE4-4EDC-BE1B-4503E8498C07}"/>
            </a:ext>
          </a:extLst>
        </xdr:cNvPr>
        <xdr:cNvSpPr txBox="1"/>
      </xdr:nvSpPr>
      <xdr:spPr>
        <a:xfrm>
          <a:off x="14389744" y="183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25416</xdr:rowOff>
    </xdr:from>
    <xdr:ext cx="405111" cy="259045"/>
    <xdr:sp macro="" textlink="">
      <xdr:nvSpPr>
        <xdr:cNvPr id="692" name="n_3mainValue【公民館】&#10;有形固定資産減価償却率">
          <a:extLst>
            <a:ext uri="{FF2B5EF4-FFF2-40B4-BE49-F238E27FC236}">
              <a16:creationId xmlns:a16="http://schemas.microsoft.com/office/drawing/2014/main" id="{265B0DF7-502D-482B-A2B4-D03076DFE671}"/>
            </a:ext>
          </a:extLst>
        </xdr:cNvPr>
        <xdr:cNvSpPr txBox="1"/>
      </xdr:nvSpPr>
      <xdr:spPr>
        <a:xfrm>
          <a:off x="13500744" y="1837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21607</xdr:rowOff>
    </xdr:from>
    <xdr:ext cx="405111" cy="259045"/>
    <xdr:sp macro="" textlink="">
      <xdr:nvSpPr>
        <xdr:cNvPr id="693" name="n_4mainValue【公民館】&#10;有形固定資産減価償却率">
          <a:extLst>
            <a:ext uri="{FF2B5EF4-FFF2-40B4-BE49-F238E27FC236}">
              <a16:creationId xmlns:a16="http://schemas.microsoft.com/office/drawing/2014/main" id="{C6982000-3688-410D-AD58-A7BDCFA793DA}"/>
            </a:ext>
          </a:extLst>
        </xdr:cNvPr>
        <xdr:cNvSpPr txBox="1"/>
      </xdr:nvSpPr>
      <xdr:spPr>
        <a:xfrm>
          <a:off x="12611744" y="1836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C083A12F-A9CA-401D-B3AA-F54F5961FE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1977C145-2ACE-4BC5-9A46-86A61A64DE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78498BDA-952D-4E60-9A76-109B7A1666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1BD248CC-80D9-4C00-BD02-A2B7A918AF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E30D37C-E051-44A3-BB37-DA9F48AAE1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E0F8036-DF0C-4C25-AC10-F928A10496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176BD70E-72BF-481F-A10C-F95AF2E15B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76293286-D2DC-4E1C-8742-8A9BA844A0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AB002928-2440-4B66-9E0A-8E43B3E944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7006E045-5F96-4817-B0FA-C97064EED7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8F160D98-248A-4479-9794-D6401EB174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250C75CD-F953-4629-BFAA-FA7DFEA34A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3E1EB9D9-2D89-4359-B34A-7318C638FF1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87D91164-54BA-40B6-B400-957DF766F5B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DA49CF50-DD62-4798-9835-4CE0A7ED64A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B1933F00-1E4F-4A62-A29D-5EE7CA6B621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2929B306-07F8-4156-A307-BC61DE8440A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6CC47663-F1E0-4860-9C05-DEEB45299B0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ECE2BCBD-53C4-4D66-B997-653EF5414E4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7B19A4FC-CC6F-48F8-9DD3-A7913CDF72A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131ED62A-1453-4C48-9F03-628B62B5BF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4757F180-4AB8-4D08-9335-E3BC0BB7767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7AA9F02E-624C-4720-A93E-E5E2349D3A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6160A076-F7DE-463B-854C-D10C2AC8A754}"/>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B899C5C3-F207-4BCA-A965-E6D1D91B9FE2}"/>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A81D8158-EED1-407E-A99B-53EC95F0328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B4096DFC-3FAC-4CB6-9FC5-2544E365A3D1}"/>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8BB61BA8-E930-403E-9272-5F1512D51D61}"/>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0CB53DBB-CEF6-4F54-91F4-4D8C8B3DC667}"/>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7CFBF890-AB26-4BCA-9559-9A8CF20AADC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A70DF5DF-E5D2-4FF7-B334-55178B4BE311}"/>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9ED12C4D-F45D-42D8-A54B-37EBF4D25C8A}"/>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EB9E35B0-C9A9-4CFC-A1DC-14581DE0C277}"/>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820A7135-F5A5-49FB-AB50-A0763FAED81A}"/>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05708A1-2947-445D-8144-3A5E14DD0A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B112F53-A153-4E70-AB05-E1A7131E52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7E7A139-303C-494C-88CE-4C0FCC6CA4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A72511B-64E6-4F35-BDA2-5FEECC0E48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5E05B78-0523-41EE-8E93-AED5C57F13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41783</xdr:rowOff>
    </xdr:from>
    <xdr:to>
      <xdr:col>116</xdr:col>
      <xdr:colOff>114300</xdr:colOff>
      <xdr:row>108</xdr:row>
      <xdr:rowOff>143383</xdr:rowOff>
    </xdr:to>
    <xdr:sp macro="" textlink="">
      <xdr:nvSpPr>
        <xdr:cNvPr id="733" name="楕円 732">
          <a:extLst>
            <a:ext uri="{FF2B5EF4-FFF2-40B4-BE49-F238E27FC236}">
              <a16:creationId xmlns:a16="http://schemas.microsoft.com/office/drawing/2014/main" id="{BDA08A6C-66D5-44B0-B650-4420EAEEAF57}"/>
            </a:ext>
          </a:extLst>
        </xdr:cNvPr>
        <xdr:cNvSpPr/>
      </xdr:nvSpPr>
      <xdr:spPr>
        <a:xfrm>
          <a:off x="22110700" y="185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FF464E50-1710-42C1-A88B-3A4BC3BC8A2E}"/>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39345</xdr:rowOff>
    </xdr:from>
    <xdr:to>
      <xdr:col>112</xdr:col>
      <xdr:colOff>38100</xdr:colOff>
      <xdr:row>108</xdr:row>
      <xdr:rowOff>140945</xdr:rowOff>
    </xdr:to>
    <xdr:sp macro="" textlink="">
      <xdr:nvSpPr>
        <xdr:cNvPr id="735" name="楕円 734">
          <a:extLst>
            <a:ext uri="{FF2B5EF4-FFF2-40B4-BE49-F238E27FC236}">
              <a16:creationId xmlns:a16="http://schemas.microsoft.com/office/drawing/2014/main" id="{BE9994B0-87BF-42D8-B4FA-2803338A449D}"/>
            </a:ext>
          </a:extLst>
        </xdr:cNvPr>
        <xdr:cNvSpPr/>
      </xdr:nvSpPr>
      <xdr:spPr>
        <a:xfrm>
          <a:off x="21272500" y="185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90145</xdr:rowOff>
    </xdr:from>
    <xdr:to>
      <xdr:col>116</xdr:col>
      <xdr:colOff>63500</xdr:colOff>
      <xdr:row>108</xdr:row>
      <xdr:rowOff>92583</xdr:rowOff>
    </xdr:to>
    <xdr:cxnSp macro="">
      <xdr:nvCxnSpPr>
        <xdr:cNvPr id="736" name="直線コネクタ 735">
          <a:extLst>
            <a:ext uri="{FF2B5EF4-FFF2-40B4-BE49-F238E27FC236}">
              <a16:creationId xmlns:a16="http://schemas.microsoft.com/office/drawing/2014/main" id="{7A794B9C-7E71-49AD-B3DE-C9EF3FD7CB7C}"/>
            </a:ext>
          </a:extLst>
        </xdr:cNvPr>
        <xdr:cNvCxnSpPr/>
      </xdr:nvCxnSpPr>
      <xdr:spPr>
        <a:xfrm>
          <a:off x="21323300" y="18606745"/>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37" name="楕円 736">
          <a:extLst>
            <a:ext uri="{FF2B5EF4-FFF2-40B4-BE49-F238E27FC236}">
              <a16:creationId xmlns:a16="http://schemas.microsoft.com/office/drawing/2014/main" id="{7988ACE8-FD07-48C8-9787-AC3CFF8C0756}"/>
            </a:ext>
          </a:extLst>
        </xdr:cNvPr>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90145</xdr:rowOff>
    </xdr:from>
    <xdr:to>
      <xdr:col>111</xdr:col>
      <xdr:colOff>177800</xdr:colOff>
      <xdr:row>108</xdr:row>
      <xdr:rowOff>91439</xdr:rowOff>
    </xdr:to>
    <xdr:cxnSp macro="">
      <xdr:nvCxnSpPr>
        <xdr:cNvPr id="738" name="直線コネクタ 737">
          <a:extLst>
            <a:ext uri="{FF2B5EF4-FFF2-40B4-BE49-F238E27FC236}">
              <a16:creationId xmlns:a16="http://schemas.microsoft.com/office/drawing/2014/main" id="{F290CCDF-40D6-423C-BFFF-F3E63D102649}"/>
            </a:ext>
          </a:extLst>
        </xdr:cNvPr>
        <xdr:cNvCxnSpPr/>
      </xdr:nvCxnSpPr>
      <xdr:spPr>
        <a:xfrm flipV="1">
          <a:off x="20434300" y="18606745"/>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62967</xdr:rowOff>
    </xdr:from>
    <xdr:to>
      <xdr:col>102</xdr:col>
      <xdr:colOff>165100</xdr:colOff>
      <xdr:row>108</xdr:row>
      <xdr:rowOff>164567</xdr:rowOff>
    </xdr:to>
    <xdr:sp macro="" textlink="">
      <xdr:nvSpPr>
        <xdr:cNvPr id="739" name="楕円 738">
          <a:extLst>
            <a:ext uri="{FF2B5EF4-FFF2-40B4-BE49-F238E27FC236}">
              <a16:creationId xmlns:a16="http://schemas.microsoft.com/office/drawing/2014/main" id="{D625E4BE-2477-4154-8349-F31607DA4965}"/>
            </a:ext>
          </a:extLst>
        </xdr:cNvPr>
        <xdr:cNvSpPr/>
      </xdr:nvSpPr>
      <xdr:spPr>
        <a:xfrm>
          <a:off x="19494500" y="185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113767</xdr:rowOff>
    </xdr:to>
    <xdr:cxnSp macro="">
      <xdr:nvCxnSpPr>
        <xdr:cNvPr id="740" name="直線コネクタ 739">
          <a:extLst>
            <a:ext uri="{FF2B5EF4-FFF2-40B4-BE49-F238E27FC236}">
              <a16:creationId xmlns:a16="http://schemas.microsoft.com/office/drawing/2014/main" id="{2310848B-6D34-4740-B43E-0A8C3A29EC50}"/>
            </a:ext>
          </a:extLst>
        </xdr:cNvPr>
        <xdr:cNvCxnSpPr/>
      </xdr:nvCxnSpPr>
      <xdr:spPr>
        <a:xfrm flipV="1">
          <a:off x="19545300" y="18608039"/>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63652</xdr:rowOff>
    </xdr:from>
    <xdr:to>
      <xdr:col>98</xdr:col>
      <xdr:colOff>38100</xdr:colOff>
      <xdr:row>108</xdr:row>
      <xdr:rowOff>165252</xdr:rowOff>
    </xdr:to>
    <xdr:sp macro="" textlink="">
      <xdr:nvSpPr>
        <xdr:cNvPr id="741" name="楕円 740">
          <a:extLst>
            <a:ext uri="{FF2B5EF4-FFF2-40B4-BE49-F238E27FC236}">
              <a16:creationId xmlns:a16="http://schemas.microsoft.com/office/drawing/2014/main" id="{F74F9EF1-A01C-4B10-8B75-6F0DF3019225}"/>
            </a:ext>
          </a:extLst>
        </xdr:cNvPr>
        <xdr:cNvSpPr/>
      </xdr:nvSpPr>
      <xdr:spPr>
        <a:xfrm>
          <a:off x="18605500" y="185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113767</xdr:rowOff>
    </xdr:from>
    <xdr:to>
      <xdr:col>102</xdr:col>
      <xdr:colOff>114300</xdr:colOff>
      <xdr:row>108</xdr:row>
      <xdr:rowOff>114452</xdr:rowOff>
    </xdr:to>
    <xdr:cxnSp macro="">
      <xdr:nvCxnSpPr>
        <xdr:cNvPr id="742" name="直線コネクタ 741">
          <a:extLst>
            <a:ext uri="{FF2B5EF4-FFF2-40B4-BE49-F238E27FC236}">
              <a16:creationId xmlns:a16="http://schemas.microsoft.com/office/drawing/2014/main" id="{570C7A82-3BD6-4F21-94C3-3A8223D0FD26}"/>
            </a:ext>
          </a:extLst>
        </xdr:cNvPr>
        <xdr:cNvCxnSpPr/>
      </xdr:nvCxnSpPr>
      <xdr:spPr>
        <a:xfrm flipV="1">
          <a:off x="18656300" y="186303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26A7D162-C087-44E3-AE37-18C564CDE022}"/>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28040D52-67F3-4FCE-8ACF-BA63163D7B14}"/>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48A69C8B-5A45-47A8-9D63-5841C4FFC718}"/>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069E39E8-584B-4107-847D-A50E832BE258}"/>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132072</xdr:rowOff>
    </xdr:from>
    <xdr:ext cx="469744" cy="259045"/>
    <xdr:sp macro="" textlink="">
      <xdr:nvSpPr>
        <xdr:cNvPr id="747" name="n_1mainValue【公民館】&#10;一人当たり面積">
          <a:extLst>
            <a:ext uri="{FF2B5EF4-FFF2-40B4-BE49-F238E27FC236}">
              <a16:creationId xmlns:a16="http://schemas.microsoft.com/office/drawing/2014/main" id="{2E272246-42EB-4A3F-8EFB-8284E93E0F44}"/>
            </a:ext>
          </a:extLst>
        </xdr:cNvPr>
        <xdr:cNvSpPr txBox="1"/>
      </xdr:nvSpPr>
      <xdr:spPr>
        <a:xfrm>
          <a:off x="21075727" y="186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748" name="n_2mainValue【公民館】&#10;一人当たり面積">
          <a:extLst>
            <a:ext uri="{FF2B5EF4-FFF2-40B4-BE49-F238E27FC236}">
              <a16:creationId xmlns:a16="http://schemas.microsoft.com/office/drawing/2014/main" id="{7C13D21A-09BD-4ED2-A6EF-5114DF2DB628}"/>
            </a:ext>
          </a:extLst>
        </xdr:cNvPr>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155694</xdr:rowOff>
    </xdr:from>
    <xdr:ext cx="469744" cy="259045"/>
    <xdr:sp macro="" textlink="">
      <xdr:nvSpPr>
        <xdr:cNvPr id="749" name="n_3mainValue【公民館】&#10;一人当たり面積">
          <a:extLst>
            <a:ext uri="{FF2B5EF4-FFF2-40B4-BE49-F238E27FC236}">
              <a16:creationId xmlns:a16="http://schemas.microsoft.com/office/drawing/2014/main" id="{489A9FE3-E1EB-45BD-ABDF-C63EB6452881}"/>
            </a:ext>
          </a:extLst>
        </xdr:cNvPr>
        <xdr:cNvSpPr txBox="1"/>
      </xdr:nvSpPr>
      <xdr:spPr>
        <a:xfrm>
          <a:off x="19310427" y="186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156379</xdr:rowOff>
    </xdr:from>
    <xdr:ext cx="469744" cy="259045"/>
    <xdr:sp macro="" textlink="">
      <xdr:nvSpPr>
        <xdr:cNvPr id="750" name="n_4mainValue【公民館】&#10;一人当たり面積">
          <a:extLst>
            <a:ext uri="{FF2B5EF4-FFF2-40B4-BE49-F238E27FC236}">
              <a16:creationId xmlns:a16="http://schemas.microsoft.com/office/drawing/2014/main" id="{7A4E86DE-FEE9-4580-9219-4FD656168F70}"/>
            </a:ext>
          </a:extLst>
        </xdr:cNvPr>
        <xdr:cNvSpPr txBox="1"/>
      </xdr:nvSpPr>
      <xdr:spPr>
        <a:xfrm>
          <a:off x="18421427" y="186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960B48B5-1D86-48F9-A5E3-601778A664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BCAED8BB-C510-4B8C-B196-4E0A112169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24BABEB8-5082-46A3-BAF7-DAE8038B34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道路、橋りょう、学校施設については概ね類似団体と同程度の水準を維持しています。公営住宅については、平成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年度に１棟を売却、１棟を新築したことに加え、令和元年度にも１棟を新築したため、減価償却率は類似団体と比較し低い数値となっています。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年度に３園を１園に統合したうえ、大規模改修を実施したため、全国平均、県平均、類似団体平均と比較して、低い数値となっています。公民館については、平成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小学校の統合により空き校舎となった小学校施設を改修し公民館施設として活用しているため、減価償却率は類似団体等と比較して大幅に高い数値となっていますが、施設の統合・集約を行ったもので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1F4506-B2A5-44FA-AA8F-F459E51D68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3D314A-B90E-456E-946D-ED1BCAACD1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7BE8F6-37CC-455A-B11D-C0DA0C1219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99E62D-5D1B-420F-A5F8-EB825DB1AC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B62E84-3FCA-483D-AF5F-7695A25D9E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5F94EF-F068-49BC-A2FD-64DCAB2E1E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681C89-24E8-4842-977E-E542C421DB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3EA261-A390-43C6-8571-C752BF000A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B7936E-AC98-42CE-AC29-F22390787A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485399-8CA9-49AC-95D4-27681E1BB3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602F73-724A-4A9B-9AC9-9A0F7C8136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85D83E-3053-4081-BA89-6074EB1B01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36AF48-5287-4FD0-AB0A-141009A42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44EF65-F6E5-44D7-A5C2-B006A08DD4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E9CC1E-A8B4-48E0-BCDB-AB0936CF442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50B4D6-3BD8-4FE6-BD30-3797821FE20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4EF891-3AF2-4D3F-BB58-5B85CC5D6C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4FC375-3752-4DCC-9D52-A0080C256F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E47740-8B00-4AA3-9AF7-5B6EB0066B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E82198-8814-44A4-9E44-14D7F4A553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8AF80B-826E-4926-9555-73B7A43398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BC3D08-9845-4B8B-95DE-BAFCCB179C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85B3F5-7E5F-4780-B2B4-C4430E6ED5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7C0FF5-C613-4A45-819C-AEE2904AC8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754BAA-F41F-4F27-B7F1-FFB5872CDE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D17F91-D73F-466F-A133-6B7F4AFD36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BA32DA-3893-4AFB-9A51-C06F2E1753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4C1C1A-9294-4F8D-94AB-E274129B78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8847638-B026-4EFF-B245-15CDE5F531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949864-B07B-4FDF-9E72-7A5FE0483A2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BC4EAA-CE84-459D-9837-6F175382BFE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F0EBCE-14F8-46CE-A4DB-C1E87A26F7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1C06F9-98A5-4E64-BEC1-618C882BA3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949EF2-CE70-42BE-97ED-34A808F5DD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E3DC0F-842D-4CCB-9186-464A6C9B27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EA0D8C-36B4-4F66-810F-A5AFEC20C3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CDDC55-0113-4401-9A06-B4B24DB57D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62D418A-5C94-43BA-AEEB-B251721006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647912-FC41-4658-B573-5833A74EBA0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E11E9D7-2ABC-438E-85F3-EE1A6297B2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1BE0F7A-082A-4A22-B0CE-C6041B0603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128602-EC57-46AD-80D8-4CAF9831F4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2A263B2-7210-4B42-991F-CAF921E6FF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2F8EB41-7C2A-4ADD-B81E-FC707BF8F7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625E579-7BBC-4E4C-BEEA-12354117E7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984B1FF-2298-41BE-A183-5A51C41789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14C6F76-0EA2-4850-99FC-ED73AE761C4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52F789B-32D6-4483-8066-2931A79C75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D1EA4B2-D7B8-4D00-AE78-BA9181B4C8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98D812A-88B3-4BC8-BAFA-D06F786A71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92D3B2C-B453-441C-A5E1-A092543798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923A090-0909-46EB-B189-F375AD0AC3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4FA906B-0568-4CF0-9E2A-94AC590700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BFFA666-95FA-4A21-AAE5-C546FE443F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D00EEA6-5F9D-4B14-8832-1517A8B4CF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63BED9F-ED2B-4336-9645-67719B61B4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67593F7-F1CA-47A9-9639-02922E3AC7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8D9FB61-E394-4E37-A528-3671E3C302E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E91CFDC-6534-4A84-8410-832AE94BB62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E36038C-3DE9-4253-8BC0-7BD76E2F5B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9229E16-174F-4872-A89E-44C8826902F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F8D3E24-AA15-4CEA-B73B-AFC6BC6104F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9921D67-57D0-4823-806B-1C723F872C5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E816950-3956-4AE4-A08B-49422BEAF4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B17C86B-7108-4E23-BB05-0B189CE18E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BEA50BF-5FF5-4ABE-94F7-D0D1BE25CCC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1CB7B05-F54F-482E-9224-72DF79291B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6E28F79-DF13-4056-AEDB-08B868CC8E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20AC4E9-817C-44A9-B934-866EA64675B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3E65528-6A81-4EAE-B46E-0B292E682C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C62CB4B-EB24-4E4E-B078-28D3F41018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0E497B8-528E-4241-9388-184436598F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D78AC07-C4F0-47F0-B6ED-7EDCB284A89C}"/>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A8AD0B1-569C-41B7-B7CB-1411DE1319E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B435A1A-8F32-4942-9902-BBA19E0F296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B52320AA-BB58-480C-8EA8-0B784C609043}"/>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1B30A06-E00C-49A7-B313-97F696E06ED5}"/>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CF24356-5754-4D99-BE14-B643BCD46CAB}"/>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107B712B-8326-4955-BA19-45DDED66629E}"/>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EC7FC039-615E-4747-8FC1-B2B4C0CC6A74}"/>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9338D159-8E9F-4638-9C0E-004910BB8B3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2726515D-4555-4234-8F56-31BADF6D097E}"/>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AB8F17D8-CE52-4FA2-971C-0FA1AFA76D4C}"/>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5A07180-1833-45B3-B032-2EC30803B7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233F36D-0E50-4BA7-8C7A-550C1D1390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4493A51-84B3-4C35-AE15-07628DC6A2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F7806B6-5152-4713-A900-D308315BF4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F457FDC-E203-4DAC-999C-5B7A76C642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68399</xdr:rowOff>
    </xdr:from>
    <xdr:to>
      <xdr:col>24</xdr:col>
      <xdr:colOff>114300</xdr:colOff>
      <xdr:row>63</xdr:row>
      <xdr:rowOff>169999</xdr:rowOff>
    </xdr:to>
    <xdr:sp macro="" textlink="">
      <xdr:nvSpPr>
        <xdr:cNvPr id="90" name="楕円 89">
          <a:extLst>
            <a:ext uri="{FF2B5EF4-FFF2-40B4-BE49-F238E27FC236}">
              <a16:creationId xmlns:a16="http://schemas.microsoft.com/office/drawing/2014/main" id="{14E8774B-772F-454C-9610-22C6EB07C5B4}"/>
            </a:ext>
          </a:extLst>
        </xdr:cNvPr>
        <xdr:cNvSpPr/>
      </xdr:nvSpPr>
      <xdr:spPr>
        <a:xfrm>
          <a:off x="4584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46826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8236147-AC3F-406B-997B-9EE8B67DDD62}"/>
            </a:ext>
          </a:extLst>
        </xdr:cNvPr>
        <xdr:cNvSpPr txBox="1"/>
      </xdr:nvSpPr>
      <xdr:spPr>
        <a:xfrm>
          <a:off x="4673600"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60234</xdr:rowOff>
    </xdr:from>
    <xdr:to>
      <xdr:col>20</xdr:col>
      <xdr:colOff>38100</xdr:colOff>
      <xdr:row>63</xdr:row>
      <xdr:rowOff>161834</xdr:rowOff>
    </xdr:to>
    <xdr:sp macro="" textlink="">
      <xdr:nvSpPr>
        <xdr:cNvPr id="92" name="楕円 91">
          <a:extLst>
            <a:ext uri="{FF2B5EF4-FFF2-40B4-BE49-F238E27FC236}">
              <a16:creationId xmlns:a16="http://schemas.microsoft.com/office/drawing/2014/main" id="{4C1A4A33-CFC9-483F-901F-00FD1B037FFC}"/>
            </a:ext>
          </a:extLst>
        </xdr:cNvPr>
        <xdr:cNvSpPr/>
      </xdr:nvSpPr>
      <xdr:spPr>
        <a:xfrm>
          <a:off x="3746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111034</xdr:rowOff>
    </xdr:from>
    <xdr:to>
      <xdr:col>24</xdr:col>
      <xdr:colOff>63500</xdr:colOff>
      <xdr:row>63</xdr:row>
      <xdr:rowOff>119199</xdr:rowOff>
    </xdr:to>
    <xdr:cxnSp macro="">
      <xdr:nvCxnSpPr>
        <xdr:cNvPr id="93" name="直線コネクタ 92">
          <a:extLst>
            <a:ext uri="{FF2B5EF4-FFF2-40B4-BE49-F238E27FC236}">
              <a16:creationId xmlns:a16="http://schemas.microsoft.com/office/drawing/2014/main" id="{1155C53C-1B93-4037-A626-0E582FC0E558}"/>
            </a:ext>
          </a:extLst>
        </xdr:cNvPr>
        <xdr:cNvCxnSpPr/>
      </xdr:nvCxnSpPr>
      <xdr:spPr>
        <a:xfrm>
          <a:off x="3797300" y="1091238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37374</xdr:rowOff>
    </xdr:from>
    <xdr:to>
      <xdr:col>15</xdr:col>
      <xdr:colOff>101600</xdr:colOff>
      <xdr:row>63</xdr:row>
      <xdr:rowOff>138974</xdr:rowOff>
    </xdr:to>
    <xdr:sp macro="" textlink="">
      <xdr:nvSpPr>
        <xdr:cNvPr id="94" name="楕円 93">
          <a:extLst>
            <a:ext uri="{FF2B5EF4-FFF2-40B4-BE49-F238E27FC236}">
              <a16:creationId xmlns:a16="http://schemas.microsoft.com/office/drawing/2014/main" id="{E3EA30AD-2CC5-417C-A55F-9506F6BF1845}"/>
            </a:ext>
          </a:extLst>
        </xdr:cNvPr>
        <xdr:cNvSpPr/>
      </xdr:nvSpPr>
      <xdr:spPr>
        <a:xfrm>
          <a:off x="2857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88174</xdr:rowOff>
    </xdr:from>
    <xdr:to>
      <xdr:col>19</xdr:col>
      <xdr:colOff>177800</xdr:colOff>
      <xdr:row>63</xdr:row>
      <xdr:rowOff>111034</xdr:rowOff>
    </xdr:to>
    <xdr:cxnSp macro="">
      <xdr:nvCxnSpPr>
        <xdr:cNvPr id="95" name="直線コネクタ 94">
          <a:extLst>
            <a:ext uri="{FF2B5EF4-FFF2-40B4-BE49-F238E27FC236}">
              <a16:creationId xmlns:a16="http://schemas.microsoft.com/office/drawing/2014/main" id="{57C9ED2E-9AC3-4332-B516-4F76F76EA61F}"/>
            </a:ext>
          </a:extLst>
        </xdr:cNvPr>
        <xdr:cNvCxnSpPr/>
      </xdr:nvCxnSpPr>
      <xdr:spPr>
        <a:xfrm>
          <a:off x="2908300" y="10889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22678</xdr:rowOff>
    </xdr:from>
    <xdr:to>
      <xdr:col>10</xdr:col>
      <xdr:colOff>165100</xdr:colOff>
      <xdr:row>63</xdr:row>
      <xdr:rowOff>124278</xdr:rowOff>
    </xdr:to>
    <xdr:sp macro="" textlink="">
      <xdr:nvSpPr>
        <xdr:cNvPr id="96" name="楕円 95">
          <a:extLst>
            <a:ext uri="{FF2B5EF4-FFF2-40B4-BE49-F238E27FC236}">
              <a16:creationId xmlns:a16="http://schemas.microsoft.com/office/drawing/2014/main" id="{1FD4EB74-FC5F-46ED-B660-E1D9E36E10A3}"/>
            </a:ext>
          </a:extLst>
        </xdr:cNvPr>
        <xdr:cNvSpPr/>
      </xdr:nvSpPr>
      <xdr:spPr>
        <a:xfrm>
          <a:off x="1968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73478</xdr:rowOff>
    </xdr:from>
    <xdr:to>
      <xdr:col>15</xdr:col>
      <xdr:colOff>50800</xdr:colOff>
      <xdr:row>63</xdr:row>
      <xdr:rowOff>88174</xdr:rowOff>
    </xdr:to>
    <xdr:cxnSp macro="">
      <xdr:nvCxnSpPr>
        <xdr:cNvPr id="97" name="直線コネクタ 96">
          <a:extLst>
            <a:ext uri="{FF2B5EF4-FFF2-40B4-BE49-F238E27FC236}">
              <a16:creationId xmlns:a16="http://schemas.microsoft.com/office/drawing/2014/main" id="{35C100B6-C0FE-4DCE-B25C-E1A3F7290329}"/>
            </a:ext>
          </a:extLst>
        </xdr:cNvPr>
        <xdr:cNvCxnSpPr/>
      </xdr:nvCxnSpPr>
      <xdr:spPr>
        <a:xfrm>
          <a:off x="2019300" y="108748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1451</xdr:rowOff>
    </xdr:from>
    <xdr:to>
      <xdr:col>6</xdr:col>
      <xdr:colOff>38100</xdr:colOff>
      <xdr:row>63</xdr:row>
      <xdr:rowOff>103051</xdr:rowOff>
    </xdr:to>
    <xdr:sp macro="" textlink="">
      <xdr:nvSpPr>
        <xdr:cNvPr id="98" name="楕円 97">
          <a:extLst>
            <a:ext uri="{FF2B5EF4-FFF2-40B4-BE49-F238E27FC236}">
              <a16:creationId xmlns:a16="http://schemas.microsoft.com/office/drawing/2014/main" id="{39CA31B7-90FE-4A07-91D9-CF0EF54C8C6D}"/>
            </a:ext>
          </a:extLst>
        </xdr:cNvPr>
        <xdr:cNvSpPr/>
      </xdr:nvSpPr>
      <xdr:spPr>
        <a:xfrm>
          <a:off x="1079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52251</xdr:rowOff>
    </xdr:from>
    <xdr:to>
      <xdr:col>10</xdr:col>
      <xdr:colOff>114300</xdr:colOff>
      <xdr:row>63</xdr:row>
      <xdr:rowOff>73478</xdr:rowOff>
    </xdr:to>
    <xdr:cxnSp macro="">
      <xdr:nvCxnSpPr>
        <xdr:cNvPr id="99" name="直線コネクタ 98">
          <a:extLst>
            <a:ext uri="{FF2B5EF4-FFF2-40B4-BE49-F238E27FC236}">
              <a16:creationId xmlns:a16="http://schemas.microsoft.com/office/drawing/2014/main" id="{5FECF252-BEC1-4B55-ABB3-D85BC259351A}"/>
            </a:ext>
          </a:extLst>
        </xdr:cNvPr>
        <xdr:cNvCxnSpPr/>
      </xdr:nvCxnSpPr>
      <xdr:spPr>
        <a:xfrm>
          <a:off x="1130300" y="108536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F2482BC6-AE40-4DD8-B84A-18E5BBA24612}"/>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BF164062-A575-4801-9EE7-427B06C5CD05}"/>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95D71427-E1D8-462E-A9EE-93F928BC1C4E}"/>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DC358D64-CBCA-44B0-A058-6774EAC5FF02}"/>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152961</xdr:rowOff>
    </xdr:from>
    <xdr:ext cx="405111" cy="259045"/>
    <xdr:sp macro="" textlink="">
      <xdr:nvSpPr>
        <xdr:cNvPr id="104" name="n_1mainValue【体育館・プール】&#10;有形固定資産減価償却率">
          <a:extLst>
            <a:ext uri="{FF2B5EF4-FFF2-40B4-BE49-F238E27FC236}">
              <a16:creationId xmlns:a16="http://schemas.microsoft.com/office/drawing/2014/main" id="{90C6303B-D4C5-4B99-AFBF-6B5F2B5E6BE7}"/>
            </a:ext>
          </a:extLst>
        </xdr:cNvPr>
        <xdr:cNvSpPr txBox="1"/>
      </xdr:nvSpPr>
      <xdr:spPr>
        <a:xfrm>
          <a:off x="3582044" y="1095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130101</xdr:rowOff>
    </xdr:from>
    <xdr:ext cx="405111" cy="259045"/>
    <xdr:sp macro="" textlink="">
      <xdr:nvSpPr>
        <xdr:cNvPr id="105" name="n_2mainValue【体育館・プール】&#10;有形固定資産減価償却率">
          <a:extLst>
            <a:ext uri="{FF2B5EF4-FFF2-40B4-BE49-F238E27FC236}">
              <a16:creationId xmlns:a16="http://schemas.microsoft.com/office/drawing/2014/main" id="{827361AB-F95A-476E-BE0C-346B7DBDC7B2}"/>
            </a:ext>
          </a:extLst>
        </xdr:cNvPr>
        <xdr:cNvSpPr txBox="1"/>
      </xdr:nvSpPr>
      <xdr:spPr>
        <a:xfrm>
          <a:off x="2705744" y="109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115405</xdr:rowOff>
    </xdr:from>
    <xdr:ext cx="405111" cy="259045"/>
    <xdr:sp macro="" textlink="">
      <xdr:nvSpPr>
        <xdr:cNvPr id="106" name="n_3mainValue【体育館・プール】&#10;有形固定資産減価償却率">
          <a:extLst>
            <a:ext uri="{FF2B5EF4-FFF2-40B4-BE49-F238E27FC236}">
              <a16:creationId xmlns:a16="http://schemas.microsoft.com/office/drawing/2014/main" id="{49B15E10-34DB-4E4D-A547-D6039A52387F}"/>
            </a:ext>
          </a:extLst>
        </xdr:cNvPr>
        <xdr:cNvSpPr txBox="1"/>
      </xdr:nvSpPr>
      <xdr:spPr>
        <a:xfrm>
          <a:off x="1816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94178</xdr:rowOff>
    </xdr:from>
    <xdr:ext cx="405111" cy="259045"/>
    <xdr:sp macro="" textlink="">
      <xdr:nvSpPr>
        <xdr:cNvPr id="107" name="n_4mainValue【体育館・プール】&#10;有形固定資産減価償却率">
          <a:extLst>
            <a:ext uri="{FF2B5EF4-FFF2-40B4-BE49-F238E27FC236}">
              <a16:creationId xmlns:a16="http://schemas.microsoft.com/office/drawing/2014/main" id="{BA21AA6D-3D72-4CE4-B31F-CF8D92AC3572}"/>
            </a:ext>
          </a:extLst>
        </xdr:cNvPr>
        <xdr:cNvSpPr txBox="1"/>
      </xdr:nvSpPr>
      <xdr:spPr>
        <a:xfrm>
          <a:off x="927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1213F2B-3AEF-4F3D-8514-CF335B7A04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0635FCF-3DCD-4AB4-A53A-79C67DFBED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9A3DDDD-5A33-4BBC-BB4F-A47FC32D82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D9A9B56-D6A6-4168-B834-312FAE5D0D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4CC2028-D37D-4869-B962-0466D76A32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1EA3200-85D4-4A77-B843-3030DC15FC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C4143C4-DDA5-49AE-A3CC-25AC51D67C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F5576E6-E7A7-42BA-BE58-34A76A3B53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E7FF583-EE6D-4326-AC56-8E3EAA7126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B41AA79-BF05-4398-B3C3-BF38CD8D02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103D81E7-7A24-4029-9293-5C9CD8E4C7D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73EE1F0-37B7-430D-AAFF-425C56DC643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32B496B0-B0AD-41DB-87FC-160E074D2F9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1685EB2C-13BA-4559-A349-592EFCD8EB3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5F05DEDF-2B35-4AA6-B344-1CCE79BB45C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94EE9173-F2F5-426C-85A7-BF2A394781A5}"/>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DAB7AF15-B8E9-4C39-A6EB-DD09571E39B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AE6A736A-4FD7-42FA-ABE7-C5A80CC424E6}"/>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E12D564-EFD0-4888-BEDF-D59E3E28DE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57887EE0-5403-4CD3-AFC6-C9525547A7C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309AECA-83A0-4AB1-9741-291A4F2823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4C8FD42-1620-4E5A-9577-2DF614920788}"/>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83B4F47D-185D-4262-919C-100A9E29DF78}"/>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5DF5F57D-674C-4156-8793-7F217A13E6D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1B1835C3-0C40-4597-AA89-24EAA855D6AD}"/>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D0DBD5A8-0B7E-4CE1-A110-57C44C72427B}"/>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946BDE53-F363-4D50-8D68-5B7902083FED}"/>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6C988407-1498-4913-BA31-59A9670B0335}"/>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B320F799-9245-4A5A-B367-7C2ACAAF4CBC}"/>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C2CFFF92-B966-4398-9C99-D222D7AD6901}"/>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EA1B46CE-5CBF-4F0C-97CB-ABFD5F2789D6}"/>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FCE91C58-A5E8-4609-A99E-6E34D0131E47}"/>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AD94555-4948-4AF8-BAFD-26E61BA3BB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A67C273-D4A1-408D-BFDC-67CAB20CD6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192259A-6E88-4ED4-B7F3-745BC7F911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404E74E-869D-46D2-AC92-DF279227CF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5A7F8CD-02B1-4C03-832C-12B6990BD1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39451</xdr:rowOff>
    </xdr:from>
    <xdr:to>
      <xdr:col>55</xdr:col>
      <xdr:colOff>50800</xdr:colOff>
      <xdr:row>63</xdr:row>
      <xdr:rowOff>141051</xdr:rowOff>
    </xdr:to>
    <xdr:sp macro="" textlink="">
      <xdr:nvSpPr>
        <xdr:cNvPr id="145" name="楕円 144">
          <a:extLst>
            <a:ext uri="{FF2B5EF4-FFF2-40B4-BE49-F238E27FC236}">
              <a16:creationId xmlns:a16="http://schemas.microsoft.com/office/drawing/2014/main" id="{6821D4D4-66ED-45D8-828C-59087C5E23DC}"/>
            </a:ext>
          </a:extLst>
        </xdr:cNvPr>
        <xdr:cNvSpPr/>
      </xdr:nvSpPr>
      <xdr:spPr>
        <a:xfrm>
          <a:off x="10426700" y="108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C7F7D14C-F242-4FED-A3C5-CFC62296AE79}"/>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41006</xdr:rowOff>
    </xdr:from>
    <xdr:to>
      <xdr:col>50</xdr:col>
      <xdr:colOff>165100</xdr:colOff>
      <xdr:row>63</xdr:row>
      <xdr:rowOff>142606</xdr:rowOff>
    </xdr:to>
    <xdr:sp macro="" textlink="">
      <xdr:nvSpPr>
        <xdr:cNvPr id="147" name="楕円 146">
          <a:extLst>
            <a:ext uri="{FF2B5EF4-FFF2-40B4-BE49-F238E27FC236}">
              <a16:creationId xmlns:a16="http://schemas.microsoft.com/office/drawing/2014/main" id="{414EC3EE-80B2-46A8-AA1E-C5A005EE41E4}"/>
            </a:ext>
          </a:extLst>
        </xdr:cNvPr>
        <xdr:cNvSpPr/>
      </xdr:nvSpPr>
      <xdr:spPr>
        <a:xfrm>
          <a:off x="9588500" y="108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90251</xdr:rowOff>
    </xdr:from>
    <xdr:to>
      <xdr:col>55</xdr:col>
      <xdr:colOff>0</xdr:colOff>
      <xdr:row>63</xdr:row>
      <xdr:rowOff>91806</xdr:rowOff>
    </xdr:to>
    <xdr:cxnSp macro="">
      <xdr:nvCxnSpPr>
        <xdr:cNvPr id="148" name="直線コネクタ 147">
          <a:extLst>
            <a:ext uri="{FF2B5EF4-FFF2-40B4-BE49-F238E27FC236}">
              <a16:creationId xmlns:a16="http://schemas.microsoft.com/office/drawing/2014/main" id="{0EFDA74F-C36B-4CE6-AA58-7EEF087FAF3F}"/>
            </a:ext>
          </a:extLst>
        </xdr:cNvPr>
        <xdr:cNvCxnSpPr/>
      </xdr:nvCxnSpPr>
      <xdr:spPr>
        <a:xfrm flipV="1">
          <a:off x="9639300" y="1089160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42652</xdr:rowOff>
    </xdr:from>
    <xdr:to>
      <xdr:col>46</xdr:col>
      <xdr:colOff>38100</xdr:colOff>
      <xdr:row>63</xdr:row>
      <xdr:rowOff>144252</xdr:rowOff>
    </xdr:to>
    <xdr:sp macro="" textlink="">
      <xdr:nvSpPr>
        <xdr:cNvPr id="149" name="楕円 148">
          <a:extLst>
            <a:ext uri="{FF2B5EF4-FFF2-40B4-BE49-F238E27FC236}">
              <a16:creationId xmlns:a16="http://schemas.microsoft.com/office/drawing/2014/main" id="{11043882-4BFF-44BC-97CC-DB71F6950F62}"/>
            </a:ext>
          </a:extLst>
        </xdr:cNvPr>
        <xdr:cNvSpPr/>
      </xdr:nvSpPr>
      <xdr:spPr>
        <a:xfrm>
          <a:off x="8699500" y="108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91806</xdr:rowOff>
    </xdr:from>
    <xdr:to>
      <xdr:col>50</xdr:col>
      <xdr:colOff>114300</xdr:colOff>
      <xdr:row>63</xdr:row>
      <xdr:rowOff>93452</xdr:rowOff>
    </xdr:to>
    <xdr:cxnSp macro="">
      <xdr:nvCxnSpPr>
        <xdr:cNvPr id="150" name="直線コネクタ 149">
          <a:extLst>
            <a:ext uri="{FF2B5EF4-FFF2-40B4-BE49-F238E27FC236}">
              <a16:creationId xmlns:a16="http://schemas.microsoft.com/office/drawing/2014/main" id="{685E0172-AE9A-4C0D-9C73-0E9C8CA48EC9}"/>
            </a:ext>
          </a:extLst>
        </xdr:cNvPr>
        <xdr:cNvCxnSpPr/>
      </xdr:nvCxnSpPr>
      <xdr:spPr>
        <a:xfrm flipV="1">
          <a:off x="8750300" y="10893156"/>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64963</xdr:rowOff>
    </xdr:from>
    <xdr:to>
      <xdr:col>41</xdr:col>
      <xdr:colOff>101600</xdr:colOff>
      <xdr:row>63</xdr:row>
      <xdr:rowOff>166563</xdr:rowOff>
    </xdr:to>
    <xdr:sp macro="" textlink="">
      <xdr:nvSpPr>
        <xdr:cNvPr id="151" name="楕円 150">
          <a:extLst>
            <a:ext uri="{FF2B5EF4-FFF2-40B4-BE49-F238E27FC236}">
              <a16:creationId xmlns:a16="http://schemas.microsoft.com/office/drawing/2014/main" id="{E801D545-B35E-4219-84FE-31D6A25A6880}"/>
            </a:ext>
          </a:extLst>
        </xdr:cNvPr>
        <xdr:cNvSpPr/>
      </xdr:nvSpPr>
      <xdr:spPr>
        <a:xfrm>
          <a:off x="7810500" y="10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93452</xdr:rowOff>
    </xdr:from>
    <xdr:to>
      <xdr:col>45</xdr:col>
      <xdr:colOff>177800</xdr:colOff>
      <xdr:row>63</xdr:row>
      <xdr:rowOff>115763</xdr:rowOff>
    </xdr:to>
    <xdr:cxnSp macro="">
      <xdr:nvCxnSpPr>
        <xdr:cNvPr id="152" name="直線コネクタ 151">
          <a:extLst>
            <a:ext uri="{FF2B5EF4-FFF2-40B4-BE49-F238E27FC236}">
              <a16:creationId xmlns:a16="http://schemas.microsoft.com/office/drawing/2014/main" id="{E33B3000-DE50-461B-B37C-0BC369F04226}"/>
            </a:ext>
          </a:extLst>
        </xdr:cNvPr>
        <xdr:cNvCxnSpPr/>
      </xdr:nvCxnSpPr>
      <xdr:spPr>
        <a:xfrm flipV="1">
          <a:off x="7861300" y="10894802"/>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65969</xdr:rowOff>
    </xdr:from>
    <xdr:to>
      <xdr:col>36</xdr:col>
      <xdr:colOff>165100</xdr:colOff>
      <xdr:row>63</xdr:row>
      <xdr:rowOff>167569</xdr:rowOff>
    </xdr:to>
    <xdr:sp macro="" textlink="">
      <xdr:nvSpPr>
        <xdr:cNvPr id="153" name="楕円 152">
          <a:extLst>
            <a:ext uri="{FF2B5EF4-FFF2-40B4-BE49-F238E27FC236}">
              <a16:creationId xmlns:a16="http://schemas.microsoft.com/office/drawing/2014/main" id="{2DCA22FD-54FB-4110-8230-D77DEC281267}"/>
            </a:ext>
          </a:extLst>
        </xdr:cNvPr>
        <xdr:cNvSpPr/>
      </xdr:nvSpPr>
      <xdr:spPr>
        <a:xfrm>
          <a:off x="6921500" y="10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115763</xdr:rowOff>
    </xdr:from>
    <xdr:to>
      <xdr:col>41</xdr:col>
      <xdr:colOff>50800</xdr:colOff>
      <xdr:row>63</xdr:row>
      <xdr:rowOff>116769</xdr:rowOff>
    </xdr:to>
    <xdr:cxnSp macro="">
      <xdr:nvCxnSpPr>
        <xdr:cNvPr id="154" name="直線コネクタ 153">
          <a:extLst>
            <a:ext uri="{FF2B5EF4-FFF2-40B4-BE49-F238E27FC236}">
              <a16:creationId xmlns:a16="http://schemas.microsoft.com/office/drawing/2014/main" id="{228BE402-A48F-4D7C-A41C-47507E2CAD25}"/>
            </a:ext>
          </a:extLst>
        </xdr:cNvPr>
        <xdr:cNvCxnSpPr/>
      </xdr:nvCxnSpPr>
      <xdr:spPr>
        <a:xfrm flipV="1">
          <a:off x="6972300" y="1091711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FFB8BAC5-91C5-477F-95A6-90F65A3E9ACC}"/>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4464BE87-BDF7-48D4-B787-5616D15D0E1D}"/>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B5459AEE-C933-4115-A5E2-89450D43C5C7}"/>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920733FC-B39D-4462-9BBB-1CE283AE12E2}"/>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133733</xdr:rowOff>
    </xdr:from>
    <xdr:ext cx="469744" cy="259045"/>
    <xdr:sp macro="" textlink="">
      <xdr:nvSpPr>
        <xdr:cNvPr id="159" name="n_1mainValue【体育館・プール】&#10;一人当たり面積">
          <a:extLst>
            <a:ext uri="{FF2B5EF4-FFF2-40B4-BE49-F238E27FC236}">
              <a16:creationId xmlns:a16="http://schemas.microsoft.com/office/drawing/2014/main" id="{837067C9-0884-45C8-BC8A-90CC8F887A05}"/>
            </a:ext>
          </a:extLst>
        </xdr:cNvPr>
        <xdr:cNvSpPr txBox="1"/>
      </xdr:nvSpPr>
      <xdr:spPr>
        <a:xfrm>
          <a:off x="9391727" y="109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135379</xdr:rowOff>
    </xdr:from>
    <xdr:ext cx="469744" cy="259045"/>
    <xdr:sp macro="" textlink="">
      <xdr:nvSpPr>
        <xdr:cNvPr id="160" name="n_2mainValue【体育館・プール】&#10;一人当たり面積">
          <a:extLst>
            <a:ext uri="{FF2B5EF4-FFF2-40B4-BE49-F238E27FC236}">
              <a16:creationId xmlns:a16="http://schemas.microsoft.com/office/drawing/2014/main" id="{E4C69AE4-FD97-4EB4-A154-C472430D118F}"/>
            </a:ext>
          </a:extLst>
        </xdr:cNvPr>
        <xdr:cNvSpPr txBox="1"/>
      </xdr:nvSpPr>
      <xdr:spPr>
        <a:xfrm>
          <a:off x="8515427" y="109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157690</xdr:rowOff>
    </xdr:from>
    <xdr:ext cx="469744" cy="259045"/>
    <xdr:sp macro="" textlink="">
      <xdr:nvSpPr>
        <xdr:cNvPr id="161" name="n_3mainValue【体育館・プール】&#10;一人当たり面積">
          <a:extLst>
            <a:ext uri="{FF2B5EF4-FFF2-40B4-BE49-F238E27FC236}">
              <a16:creationId xmlns:a16="http://schemas.microsoft.com/office/drawing/2014/main" id="{61A945C5-EC00-402B-AA12-632B29086B7A}"/>
            </a:ext>
          </a:extLst>
        </xdr:cNvPr>
        <xdr:cNvSpPr txBox="1"/>
      </xdr:nvSpPr>
      <xdr:spPr>
        <a:xfrm>
          <a:off x="7626427" y="1095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158696</xdr:rowOff>
    </xdr:from>
    <xdr:ext cx="469744" cy="259045"/>
    <xdr:sp macro="" textlink="">
      <xdr:nvSpPr>
        <xdr:cNvPr id="162" name="n_4mainValue【体育館・プール】&#10;一人当たり面積">
          <a:extLst>
            <a:ext uri="{FF2B5EF4-FFF2-40B4-BE49-F238E27FC236}">
              <a16:creationId xmlns:a16="http://schemas.microsoft.com/office/drawing/2014/main" id="{45DF3BCD-E950-4F6D-AAF2-B61F69D9BA3A}"/>
            </a:ext>
          </a:extLst>
        </xdr:cNvPr>
        <xdr:cNvSpPr txBox="1"/>
      </xdr:nvSpPr>
      <xdr:spPr>
        <a:xfrm>
          <a:off x="6737427" y="1096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8FB96D30-3E3D-45D8-A80D-207FD73393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7C2AF47B-A6B0-464C-9F69-65B02B3EA2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E78DC03E-5022-4016-ABBB-9B09825EA0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5F13B2E4-0A40-4133-83D9-AC0B3E0386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D6A06E1D-5D3C-40D1-9C0A-0FA01B9DD4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1140C846-FA22-4C0E-801D-195F8FDC30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2D501612-7755-44F2-9CD2-9EA03DB9CA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768D265C-47D2-40F6-A814-3B6402558E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ABD6F73C-A74A-4592-9552-1EFE382BB5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D2EEF171-2A91-4C0A-B2AA-A7CA04E60D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E568A4CF-CE32-4168-BFDF-C048B83D5B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B723582-8861-4673-99CF-357433AEBC0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7BDDABE8-9D86-457A-A634-C7902F4CF01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1621612B-96FE-42A2-B1C7-C94EA90B900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D4F4E6DF-920F-4D0D-9FA6-0B4776A5340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C1810EE-8734-48B1-B496-EAEC4AED9F3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52B1E0E4-8E99-400A-8457-2BB6DC599C5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5FC244E0-8525-4D15-AB05-866D16E91B8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7661F094-3B99-450D-B270-F6E2E9B143A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2B57F4E5-6AA8-4274-BB34-221A8D8FA9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2BA1A064-D00A-4DD4-9B29-D3F763277C0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56094297-E07C-49B9-9825-A99BBA93964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E0552033-973C-4021-94EE-5A675A031B5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F836D10A-390F-4F6F-A9EA-D3CF47DC15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F39638F9-8E70-44B5-9DC1-B4B9D15CDD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82C83BA-C98D-4AFA-A061-92AF7B14D2D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C62E1545-5585-4758-AC04-C61BFB57B41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41DDFC19-2EB2-4841-8C4E-6A5BE920974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E6779522-3B4B-4482-9675-E59AA3B0ED5B}"/>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F5406BFD-D9D2-40F0-B8D6-04812B563A0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67AFE7A5-278A-4CC7-8BC7-8387B5EAC9F1}"/>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1BBCD860-2A8C-4707-8BAB-A05C3CEF741F}"/>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7F8E02F0-DC70-4D11-BEF4-8B1DF398EE59}"/>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19FFE28D-0B85-43C2-96FB-E60C7AF92788}"/>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C879C89D-0511-47D9-8A72-CE638071FF75}"/>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8E54151C-0EDD-48FF-8434-C27A51DACC5C}"/>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2F3FAB2-02E0-447B-8AE5-B7289F581E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5D1C670-8D76-4926-A0BA-9F3F09FAD6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BECEE17-0CC6-4100-838D-D1285CFF12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7F67F56-46D3-46FB-86DB-EE760832DD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ECBF57A-DC4E-410C-84FD-A12D3BB7F0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204" name="楕円 203">
          <a:extLst>
            <a:ext uri="{FF2B5EF4-FFF2-40B4-BE49-F238E27FC236}">
              <a16:creationId xmlns:a16="http://schemas.microsoft.com/office/drawing/2014/main" id="{1272142F-E4D9-46B1-8FFB-93C9205E9D60}"/>
            </a:ext>
          </a:extLst>
        </xdr:cNvPr>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869A056-48F9-4ADF-ACA3-A3C64BE7A8C5}"/>
            </a:ext>
          </a:extLst>
        </xdr:cNvPr>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06" name="楕円 205">
          <a:extLst>
            <a:ext uri="{FF2B5EF4-FFF2-40B4-BE49-F238E27FC236}">
              <a16:creationId xmlns:a16="http://schemas.microsoft.com/office/drawing/2014/main" id="{9355A021-B221-4087-A445-81BE973A39A1}"/>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162198</xdr:rowOff>
    </xdr:to>
    <xdr:cxnSp macro="">
      <xdr:nvCxnSpPr>
        <xdr:cNvPr id="207" name="直線コネクタ 206">
          <a:extLst>
            <a:ext uri="{FF2B5EF4-FFF2-40B4-BE49-F238E27FC236}">
              <a16:creationId xmlns:a16="http://schemas.microsoft.com/office/drawing/2014/main" id="{08F4256C-7E4A-49C3-BDCA-53A6DCC2E5EC}"/>
            </a:ext>
          </a:extLst>
        </xdr:cNvPr>
        <xdr:cNvCxnSpPr/>
      </xdr:nvCxnSpPr>
      <xdr:spPr>
        <a:xfrm>
          <a:off x="3797300" y="1434846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23223</xdr:rowOff>
    </xdr:from>
    <xdr:to>
      <xdr:col>15</xdr:col>
      <xdr:colOff>101600</xdr:colOff>
      <xdr:row>83</xdr:row>
      <xdr:rowOff>124823</xdr:rowOff>
    </xdr:to>
    <xdr:sp macro="" textlink="">
      <xdr:nvSpPr>
        <xdr:cNvPr id="208" name="楕円 207">
          <a:extLst>
            <a:ext uri="{FF2B5EF4-FFF2-40B4-BE49-F238E27FC236}">
              <a16:creationId xmlns:a16="http://schemas.microsoft.com/office/drawing/2014/main" id="{0A4B5B6C-A2B6-421A-8F70-44891E2CBDFF}"/>
            </a:ext>
          </a:extLst>
        </xdr:cNvPr>
        <xdr:cNvSpPr/>
      </xdr:nvSpPr>
      <xdr:spPr>
        <a:xfrm>
          <a:off x="2857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74023</xdr:rowOff>
    </xdr:from>
    <xdr:to>
      <xdr:col>19</xdr:col>
      <xdr:colOff>177800</xdr:colOff>
      <xdr:row>83</xdr:row>
      <xdr:rowOff>118111</xdr:rowOff>
    </xdr:to>
    <xdr:cxnSp macro="">
      <xdr:nvCxnSpPr>
        <xdr:cNvPr id="209" name="直線コネクタ 208">
          <a:extLst>
            <a:ext uri="{FF2B5EF4-FFF2-40B4-BE49-F238E27FC236}">
              <a16:creationId xmlns:a16="http://schemas.microsoft.com/office/drawing/2014/main" id="{928C75EC-8AB8-466C-A220-B00E5801D28A}"/>
            </a:ext>
          </a:extLst>
        </xdr:cNvPr>
        <xdr:cNvCxnSpPr/>
      </xdr:nvCxnSpPr>
      <xdr:spPr>
        <a:xfrm>
          <a:off x="2908300" y="143043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210" name="楕円 209">
          <a:extLst>
            <a:ext uri="{FF2B5EF4-FFF2-40B4-BE49-F238E27FC236}">
              <a16:creationId xmlns:a16="http://schemas.microsoft.com/office/drawing/2014/main" id="{43CB2E08-FEAB-4EA7-BDF9-E99A1A35A4BC}"/>
            </a:ext>
          </a:extLst>
        </xdr:cNvPr>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74023</xdr:rowOff>
    </xdr:to>
    <xdr:cxnSp macro="">
      <xdr:nvCxnSpPr>
        <xdr:cNvPr id="211" name="直線コネクタ 210">
          <a:extLst>
            <a:ext uri="{FF2B5EF4-FFF2-40B4-BE49-F238E27FC236}">
              <a16:creationId xmlns:a16="http://schemas.microsoft.com/office/drawing/2014/main" id="{57037EFB-2567-4E69-95EA-5FC763D685FD}"/>
            </a:ext>
          </a:extLst>
        </xdr:cNvPr>
        <xdr:cNvCxnSpPr/>
      </xdr:nvCxnSpPr>
      <xdr:spPr>
        <a:xfrm>
          <a:off x="2019300" y="142602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106499</xdr:rowOff>
    </xdr:from>
    <xdr:to>
      <xdr:col>6</xdr:col>
      <xdr:colOff>38100</xdr:colOff>
      <xdr:row>83</xdr:row>
      <xdr:rowOff>36649</xdr:rowOff>
    </xdr:to>
    <xdr:sp macro="" textlink="">
      <xdr:nvSpPr>
        <xdr:cNvPr id="212" name="楕円 211">
          <a:extLst>
            <a:ext uri="{FF2B5EF4-FFF2-40B4-BE49-F238E27FC236}">
              <a16:creationId xmlns:a16="http://schemas.microsoft.com/office/drawing/2014/main" id="{4F0ADFF9-7C58-4514-A052-7792BD6AD774}"/>
            </a:ext>
          </a:extLst>
        </xdr:cNvPr>
        <xdr:cNvSpPr/>
      </xdr:nvSpPr>
      <xdr:spPr>
        <a:xfrm>
          <a:off x="1079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157299</xdr:rowOff>
    </xdr:from>
    <xdr:to>
      <xdr:col>10</xdr:col>
      <xdr:colOff>114300</xdr:colOff>
      <xdr:row>83</xdr:row>
      <xdr:rowOff>29936</xdr:rowOff>
    </xdr:to>
    <xdr:cxnSp macro="">
      <xdr:nvCxnSpPr>
        <xdr:cNvPr id="213" name="直線コネクタ 212">
          <a:extLst>
            <a:ext uri="{FF2B5EF4-FFF2-40B4-BE49-F238E27FC236}">
              <a16:creationId xmlns:a16="http://schemas.microsoft.com/office/drawing/2014/main" id="{80519327-68F4-4406-AF8D-4E9647269241}"/>
            </a:ext>
          </a:extLst>
        </xdr:cNvPr>
        <xdr:cNvCxnSpPr/>
      </xdr:nvCxnSpPr>
      <xdr:spPr>
        <a:xfrm>
          <a:off x="1130300" y="142161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FC656B8F-F1DC-4A57-897F-FB8EE4887094}"/>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8D309271-C1F8-48AA-93D2-B0283747AABB}"/>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B37EFD76-A2F1-4252-890D-EE7FADCD835B}"/>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8BB33EFC-4271-48D6-B270-FFF77358C4D6}"/>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18" name="n_1mainValue【福祉施設】&#10;有形固定資産減価償却率">
          <a:extLst>
            <a:ext uri="{FF2B5EF4-FFF2-40B4-BE49-F238E27FC236}">
              <a16:creationId xmlns:a16="http://schemas.microsoft.com/office/drawing/2014/main" id="{CFDBC4AC-C2AF-4CAF-86FC-A86933FD1554}"/>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115950</xdr:rowOff>
    </xdr:from>
    <xdr:ext cx="405111" cy="259045"/>
    <xdr:sp macro="" textlink="">
      <xdr:nvSpPr>
        <xdr:cNvPr id="219" name="n_2mainValue【福祉施設】&#10;有形固定資産減価償却率">
          <a:extLst>
            <a:ext uri="{FF2B5EF4-FFF2-40B4-BE49-F238E27FC236}">
              <a16:creationId xmlns:a16="http://schemas.microsoft.com/office/drawing/2014/main" id="{25D5875E-36DD-437C-8C02-1C6C791E9E28}"/>
            </a:ext>
          </a:extLst>
        </xdr:cNvPr>
        <xdr:cNvSpPr txBox="1"/>
      </xdr:nvSpPr>
      <xdr:spPr>
        <a:xfrm>
          <a:off x="2705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220" name="n_3mainValue【福祉施設】&#10;有形固定資産減価償却率">
          <a:extLst>
            <a:ext uri="{FF2B5EF4-FFF2-40B4-BE49-F238E27FC236}">
              <a16:creationId xmlns:a16="http://schemas.microsoft.com/office/drawing/2014/main" id="{5D4E7548-D66A-4983-8379-0DCC0D27BDDA}"/>
            </a:ext>
          </a:extLst>
        </xdr:cNvPr>
        <xdr:cNvSpPr txBox="1"/>
      </xdr:nvSpPr>
      <xdr:spPr>
        <a:xfrm>
          <a:off x="1816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27776</xdr:rowOff>
    </xdr:from>
    <xdr:ext cx="405111" cy="259045"/>
    <xdr:sp macro="" textlink="">
      <xdr:nvSpPr>
        <xdr:cNvPr id="221" name="n_4mainValue【福祉施設】&#10;有形固定資産減価償却率">
          <a:extLst>
            <a:ext uri="{FF2B5EF4-FFF2-40B4-BE49-F238E27FC236}">
              <a16:creationId xmlns:a16="http://schemas.microsoft.com/office/drawing/2014/main" id="{A3061185-5AAB-42CE-B3D6-D5B6A5EFC53D}"/>
            </a:ext>
          </a:extLst>
        </xdr:cNvPr>
        <xdr:cNvSpPr txBox="1"/>
      </xdr:nvSpPr>
      <xdr:spPr>
        <a:xfrm>
          <a:off x="927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60A64096-4BE7-4CF8-BF07-4DE67DC111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4DC19477-09FB-4DE6-B228-646784DD3A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5C555D1-36C4-4858-B499-E321377180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24FFA0CA-45B4-4C54-B899-7BA2C20C1C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3EF4A626-E22F-4D57-A523-E39BF2ACC3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8DF0128-58EE-477A-8FCE-9F07541976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22CDE9B8-74EB-43C3-B84D-99F15AA2422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DDF48482-2B58-4167-AAA6-66C6561B997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C7A384D5-B86C-49F6-9E9D-371D71702A9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4C82F709-6D9D-4DF4-928E-759026306B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E74A5672-703B-4D8A-88ED-DC17C5D0CF2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87503001-450A-4414-86DB-C18C9031507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EF6E67B1-A8DF-4260-BF4E-EEB3F2A9A8D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1856DC03-BC52-4D0A-8678-6852B1ECF53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DC465D2D-035A-40C4-8F03-DA3B742C9CB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36309148-E8AB-4E6B-B533-176D7B21BC6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F014EA76-E439-4F68-A5F4-CC136F18A7F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C90BD720-C9E9-4872-A693-44893BAE816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5CF981B3-06F6-4E67-8B5B-74AB17FA2A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6B443350-8BD5-4031-8709-1749179A168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C307F831-57D3-4D2E-A7BA-01F5FF0519B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E5DE3F71-1247-49F9-95A1-57A07787C59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158D9A9C-BBB2-47E5-9AA0-73CE33CFAB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E40EE00B-3013-4BAD-9D46-E48B6452A8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3D736F83-1561-4446-AF35-120841A2B0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92A70D57-F05A-4EDC-8A47-EA8AF1108A75}"/>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2C8E9E8E-84DC-4D57-9DBA-C3DD9985209D}"/>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8B3A9EC6-90A1-48C4-B0C8-443B7748643C}"/>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42081E5B-6E3B-4A4A-B803-1967DE171DD3}"/>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10DDB39E-87A8-466D-8AAD-4D71204732FB}"/>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4E51865A-1877-49AD-B6F4-08DAC8D091F8}"/>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C709CB2B-E552-4A23-A598-0C4D0A075E1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B5B2A894-B083-40E8-B8AA-0C0E04A74A3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6858059C-D83B-45E6-9649-C2098B994A2D}"/>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B21F5C58-4B79-4D4E-B5A1-47918234B969}"/>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8491341D-977A-4D83-87AF-DE7C3459726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88D4629-D0CA-4618-9B95-4CCE0E8CC4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C382707-05D4-4330-892C-5665221174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B7781E2-1332-40E5-BC1B-06AB510E15A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6B2D5E7-D327-4116-A113-A31CEBD153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EB64EFC-A7DA-47F2-B4D5-63B636DEE8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51961</xdr:rowOff>
    </xdr:from>
    <xdr:to>
      <xdr:col>55</xdr:col>
      <xdr:colOff>50800</xdr:colOff>
      <xdr:row>86</xdr:row>
      <xdr:rowOff>153561</xdr:rowOff>
    </xdr:to>
    <xdr:sp macro="" textlink="">
      <xdr:nvSpPr>
        <xdr:cNvPr id="263" name="楕円 262">
          <a:extLst>
            <a:ext uri="{FF2B5EF4-FFF2-40B4-BE49-F238E27FC236}">
              <a16:creationId xmlns:a16="http://schemas.microsoft.com/office/drawing/2014/main" id="{1AA1AF1A-3F59-41CF-99AC-819E9E75C955}"/>
            </a:ext>
          </a:extLst>
        </xdr:cNvPr>
        <xdr:cNvSpPr/>
      </xdr:nvSpPr>
      <xdr:spPr>
        <a:xfrm>
          <a:off x="10426700" y="14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138338</xdr:rowOff>
    </xdr:from>
    <xdr:ext cx="469744" cy="259045"/>
    <xdr:sp macro="" textlink="">
      <xdr:nvSpPr>
        <xdr:cNvPr id="264" name="【福祉施設】&#10;一人当たり面積該当値テキスト">
          <a:extLst>
            <a:ext uri="{FF2B5EF4-FFF2-40B4-BE49-F238E27FC236}">
              <a16:creationId xmlns:a16="http://schemas.microsoft.com/office/drawing/2014/main" id="{E1C8159F-DCE1-4074-B5D3-5FEAD51C29AE}"/>
            </a:ext>
          </a:extLst>
        </xdr:cNvPr>
        <xdr:cNvSpPr txBox="1"/>
      </xdr:nvSpPr>
      <xdr:spPr>
        <a:xfrm>
          <a:off x="10515600" y="1471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53268</xdr:rowOff>
    </xdr:from>
    <xdr:to>
      <xdr:col>50</xdr:col>
      <xdr:colOff>165100</xdr:colOff>
      <xdr:row>86</xdr:row>
      <xdr:rowOff>154868</xdr:rowOff>
    </xdr:to>
    <xdr:sp macro="" textlink="">
      <xdr:nvSpPr>
        <xdr:cNvPr id="265" name="楕円 264">
          <a:extLst>
            <a:ext uri="{FF2B5EF4-FFF2-40B4-BE49-F238E27FC236}">
              <a16:creationId xmlns:a16="http://schemas.microsoft.com/office/drawing/2014/main" id="{F8DB940E-5424-45DB-A150-1D2A124AFCD1}"/>
            </a:ext>
          </a:extLst>
        </xdr:cNvPr>
        <xdr:cNvSpPr/>
      </xdr:nvSpPr>
      <xdr:spPr>
        <a:xfrm>
          <a:off x="9588500" y="147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102761</xdr:rowOff>
    </xdr:from>
    <xdr:to>
      <xdr:col>55</xdr:col>
      <xdr:colOff>0</xdr:colOff>
      <xdr:row>86</xdr:row>
      <xdr:rowOff>104068</xdr:rowOff>
    </xdr:to>
    <xdr:cxnSp macro="">
      <xdr:nvCxnSpPr>
        <xdr:cNvPr id="266" name="直線コネクタ 265">
          <a:extLst>
            <a:ext uri="{FF2B5EF4-FFF2-40B4-BE49-F238E27FC236}">
              <a16:creationId xmlns:a16="http://schemas.microsoft.com/office/drawing/2014/main" id="{21951E9F-8D2A-460D-A9DA-655991678FA6}"/>
            </a:ext>
          </a:extLst>
        </xdr:cNvPr>
        <xdr:cNvCxnSpPr/>
      </xdr:nvCxnSpPr>
      <xdr:spPr>
        <a:xfrm flipV="1">
          <a:off x="9639300" y="14847461"/>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54573</xdr:rowOff>
    </xdr:from>
    <xdr:to>
      <xdr:col>46</xdr:col>
      <xdr:colOff>38100</xdr:colOff>
      <xdr:row>86</xdr:row>
      <xdr:rowOff>156173</xdr:rowOff>
    </xdr:to>
    <xdr:sp macro="" textlink="">
      <xdr:nvSpPr>
        <xdr:cNvPr id="267" name="楕円 266">
          <a:extLst>
            <a:ext uri="{FF2B5EF4-FFF2-40B4-BE49-F238E27FC236}">
              <a16:creationId xmlns:a16="http://schemas.microsoft.com/office/drawing/2014/main" id="{6A516983-A9DB-4D39-B6A7-9435BDB2A9A1}"/>
            </a:ext>
          </a:extLst>
        </xdr:cNvPr>
        <xdr:cNvSpPr/>
      </xdr:nvSpPr>
      <xdr:spPr>
        <a:xfrm>
          <a:off x="8699500" y="147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104068</xdr:rowOff>
    </xdr:from>
    <xdr:to>
      <xdr:col>50</xdr:col>
      <xdr:colOff>114300</xdr:colOff>
      <xdr:row>86</xdr:row>
      <xdr:rowOff>105373</xdr:rowOff>
    </xdr:to>
    <xdr:cxnSp macro="">
      <xdr:nvCxnSpPr>
        <xdr:cNvPr id="268" name="直線コネクタ 267">
          <a:extLst>
            <a:ext uri="{FF2B5EF4-FFF2-40B4-BE49-F238E27FC236}">
              <a16:creationId xmlns:a16="http://schemas.microsoft.com/office/drawing/2014/main" id="{E735EAA4-E143-4A06-AA43-87C578A5B0AF}"/>
            </a:ext>
          </a:extLst>
        </xdr:cNvPr>
        <xdr:cNvCxnSpPr/>
      </xdr:nvCxnSpPr>
      <xdr:spPr>
        <a:xfrm flipV="1">
          <a:off x="8750300" y="14848768"/>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55226</xdr:rowOff>
    </xdr:from>
    <xdr:to>
      <xdr:col>41</xdr:col>
      <xdr:colOff>101600</xdr:colOff>
      <xdr:row>86</xdr:row>
      <xdr:rowOff>156826</xdr:rowOff>
    </xdr:to>
    <xdr:sp macro="" textlink="">
      <xdr:nvSpPr>
        <xdr:cNvPr id="269" name="楕円 268">
          <a:extLst>
            <a:ext uri="{FF2B5EF4-FFF2-40B4-BE49-F238E27FC236}">
              <a16:creationId xmlns:a16="http://schemas.microsoft.com/office/drawing/2014/main" id="{D86DE872-6D95-4DC9-A4DE-59702F8C7F2F}"/>
            </a:ext>
          </a:extLst>
        </xdr:cNvPr>
        <xdr:cNvSpPr/>
      </xdr:nvSpPr>
      <xdr:spPr>
        <a:xfrm>
          <a:off x="7810500" y="14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105373</xdr:rowOff>
    </xdr:from>
    <xdr:to>
      <xdr:col>45</xdr:col>
      <xdr:colOff>177800</xdr:colOff>
      <xdr:row>86</xdr:row>
      <xdr:rowOff>106026</xdr:rowOff>
    </xdr:to>
    <xdr:cxnSp macro="">
      <xdr:nvCxnSpPr>
        <xdr:cNvPr id="270" name="直線コネクタ 269">
          <a:extLst>
            <a:ext uri="{FF2B5EF4-FFF2-40B4-BE49-F238E27FC236}">
              <a16:creationId xmlns:a16="http://schemas.microsoft.com/office/drawing/2014/main" id="{BB9FF452-2BA8-440B-BEC4-D2792116A6DB}"/>
            </a:ext>
          </a:extLst>
        </xdr:cNvPr>
        <xdr:cNvCxnSpPr/>
      </xdr:nvCxnSpPr>
      <xdr:spPr>
        <a:xfrm flipV="1">
          <a:off x="7861300" y="148500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56206</xdr:rowOff>
    </xdr:from>
    <xdr:to>
      <xdr:col>36</xdr:col>
      <xdr:colOff>165100</xdr:colOff>
      <xdr:row>86</xdr:row>
      <xdr:rowOff>157806</xdr:rowOff>
    </xdr:to>
    <xdr:sp macro="" textlink="">
      <xdr:nvSpPr>
        <xdr:cNvPr id="271" name="楕円 270">
          <a:extLst>
            <a:ext uri="{FF2B5EF4-FFF2-40B4-BE49-F238E27FC236}">
              <a16:creationId xmlns:a16="http://schemas.microsoft.com/office/drawing/2014/main" id="{7AA9FD1B-347A-4B44-889D-11F75D5F8FB5}"/>
            </a:ext>
          </a:extLst>
        </xdr:cNvPr>
        <xdr:cNvSpPr/>
      </xdr:nvSpPr>
      <xdr:spPr>
        <a:xfrm>
          <a:off x="6921500" y="148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106026</xdr:rowOff>
    </xdr:from>
    <xdr:to>
      <xdr:col>41</xdr:col>
      <xdr:colOff>50800</xdr:colOff>
      <xdr:row>86</xdr:row>
      <xdr:rowOff>107006</xdr:rowOff>
    </xdr:to>
    <xdr:cxnSp macro="">
      <xdr:nvCxnSpPr>
        <xdr:cNvPr id="272" name="直線コネクタ 271">
          <a:extLst>
            <a:ext uri="{FF2B5EF4-FFF2-40B4-BE49-F238E27FC236}">
              <a16:creationId xmlns:a16="http://schemas.microsoft.com/office/drawing/2014/main" id="{907AE37C-D9FF-4CD5-B63A-9FE6873C7CA7}"/>
            </a:ext>
          </a:extLst>
        </xdr:cNvPr>
        <xdr:cNvCxnSpPr/>
      </xdr:nvCxnSpPr>
      <xdr:spPr>
        <a:xfrm flipV="1">
          <a:off x="6972300" y="1485072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6CC72432-8447-4DF8-BC6A-27B9B17F5403}"/>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B841C50A-B9EB-4691-93FF-D7CF2BCB797D}"/>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D6E54266-13F8-4435-9373-ED740BD605F1}"/>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E3311B28-1BAB-4F08-A4F2-153CBE647A74}"/>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145995</xdr:rowOff>
    </xdr:from>
    <xdr:ext cx="469744" cy="259045"/>
    <xdr:sp macro="" textlink="">
      <xdr:nvSpPr>
        <xdr:cNvPr id="277" name="n_1mainValue【福祉施設】&#10;一人当たり面積">
          <a:extLst>
            <a:ext uri="{FF2B5EF4-FFF2-40B4-BE49-F238E27FC236}">
              <a16:creationId xmlns:a16="http://schemas.microsoft.com/office/drawing/2014/main" id="{6A6EA71A-3FBB-4158-9F55-7E9771C8110A}"/>
            </a:ext>
          </a:extLst>
        </xdr:cNvPr>
        <xdr:cNvSpPr txBox="1"/>
      </xdr:nvSpPr>
      <xdr:spPr>
        <a:xfrm>
          <a:off x="9391727" y="148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147300</xdr:rowOff>
    </xdr:from>
    <xdr:ext cx="469744" cy="259045"/>
    <xdr:sp macro="" textlink="">
      <xdr:nvSpPr>
        <xdr:cNvPr id="278" name="n_2mainValue【福祉施設】&#10;一人当たり面積">
          <a:extLst>
            <a:ext uri="{FF2B5EF4-FFF2-40B4-BE49-F238E27FC236}">
              <a16:creationId xmlns:a16="http://schemas.microsoft.com/office/drawing/2014/main" id="{A53A60D2-B87A-4DC5-A676-42FC63A51A1D}"/>
            </a:ext>
          </a:extLst>
        </xdr:cNvPr>
        <xdr:cNvSpPr txBox="1"/>
      </xdr:nvSpPr>
      <xdr:spPr>
        <a:xfrm>
          <a:off x="8515427" y="1489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147953</xdr:rowOff>
    </xdr:from>
    <xdr:ext cx="469744" cy="259045"/>
    <xdr:sp macro="" textlink="">
      <xdr:nvSpPr>
        <xdr:cNvPr id="279" name="n_3mainValue【福祉施設】&#10;一人当たり面積">
          <a:extLst>
            <a:ext uri="{FF2B5EF4-FFF2-40B4-BE49-F238E27FC236}">
              <a16:creationId xmlns:a16="http://schemas.microsoft.com/office/drawing/2014/main" id="{9FB9825F-2608-4FE2-9E55-C7D4803C34D5}"/>
            </a:ext>
          </a:extLst>
        </xdr:cNvPr>
        <xdr:cNvSpPr txBox="1"/>
      </xdr:nvSpPr>
      <xdr:spPr>
        <a:xfrm>
          <a:off x="7626427" y="1489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148933</xdr:rowOff>
    </xdr:from>
    <xdr:ext cx="469744" cy="259045"/>
    <xdr:sp macro="" textlink="">
      <xdr:nvSpPr>
        <xdr:cNvPr id="280" name="n_4mainValue【福祉施設】&#10;一人当たり面積">
          <a:extLst>
            <a:ext uri="{FF2B5EF4-FFF2-40B4-BE49-F238E27FC236}">
              <a16:creationId xmlns:a16="http://schemas.microsoft.com/office/drawing/2014/main" id="{6852FAA9-8BD2-403B-B90D-602DCD1CF30F}"/>
            </a:ext>
          </a:extLst>
        </xdr:cNvPr>
        <xdr:cNvSpPr txBox="1"/>
      </xdr:nvSpPr>
      <xdr:spPr>
        <a:xfrm>
          <a:off x="6737427" y="148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1DB3C200-F28A-4343-9A50-141D5C4BB8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C6ABC22-F414-4E11-AD2F-C99FE1EF86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619F7F5-DADD-464B-ACB8-80CDA6CEF7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BEE4E20F-66B8-4050-9506-BD5F8E69F4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90C9D40E-1110-47A1-B59C-70E35EABDB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6FBBA275-57C3-431A-81D0-4EDBDE3052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77FABA18-9CB1-4A00-86EB-C1B2DC7076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4BD42A45-94F7-4BA5-8B0B-D2E4791DA6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33BD9DE2-ABAD-4966-BDDD-51F1FDFBE8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79924327-8B3C-4C74-BFA6-0D49138658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2B9C8C2A-3F82-48AA-85D5-FA4991BDC3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1791AB1A-F360-47D2-B9D3-2313542A29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504BD5D7-7A23-4E4D-AF93-32DDCC669F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A1BE542E-FA6A-406D-AFB9-6C47704B05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4D366869-0101-490A-9BA3-38BFFF42EC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F14E32B6-9527-45E4-A652-DE21054692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64E7515C-88B5-4096-A356-33EE2454E7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E16915AF-5B5A-4BF3-9741-3354328144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F7D7BE58-41B1-425B-92C5-9C53580EDE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7DD96ED5-0318-446C-8DBB-18CD9BDC33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2FF3687-CA89-4A72-852B-30E7E4ACC7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802F9972-4B7A-40C9-8397-3F399755EA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2AC07766-889D-4F9F-9A9B-ECB4AB4248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468064EB-ABB6-47DB-810C-58D7D9F31E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A33F6CC7-0DEE-4702-8B47-6543048CBE1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7EF9240F-FFCD-4EEE-954F-D1693DC8F3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43EE927C-FE23-465A-A46C-34D6F82E6C2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1762BBD6-ADB3-47B7-8194-2B465218CD8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5C67B98A-8261-4E25-8A87-D7B6EA717FE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205DE74A-AF51-457B-ADCE-03F9EE0C166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EC96F38C-DC37-42F5-A803-ED2F834613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D5296A22-1D84-40A0-8E87-6F51F13827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D4D68340-834D-4BFB-9544-E3126F4E829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CCE0F3B9-7712-43FD-9456-A41A64E69B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79CF8419-E501-4C6A-9B88-6BD7B794CD2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13BCE59-2894-422F-834B-A1898FEFD7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FF591F18-EED9-4F64-BD10-448F5743A00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8B297C6-EAAD-447E-B36B-0F62EB503CE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2423A456-FA73-4B4E-A7A8-9E4FAD85D3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835028A0-A54B-4AD4-A69A-83A743AC33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6B337B4A-6174-49EA-83A3-E1535E6B24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F714072C-7DA8-4644-87E9-9B69E6FD8A7B}"/>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E4730310-3579-4504-A16D-2B1AD384DFC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D64F2AB3-D2B2-44CC-A6B0-12F9B07DE6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6528C834-CBD6-4994-B18C-A67F91ADA469}"/>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D6868B6D-76A2-4455-8C4E-61684C3C8FF3}"/>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9645EDCC-2ACF-41E5-BFDC-0AFA8581CF27}"/>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677BC9EE-B94D-4958-A7EB-C5B5467DA1DD}"/>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7EC68E2D-DAD9-4096-9262-ACC76F61C9DB}"/>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6581661A-89D8-4A2E-B682-F04E0D254534}"/>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ACC6D14F-2BB4-4E86-B7D3-2586F511A0A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BE7D43FB-97F1-4B96-8BC1-413D35648B7C}"/>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31D06D0-B535-4619-9431-43FF3E685F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A308489-3625-4D72-A2EE-0D99BF2148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7ACF74D-6332-4ECB-AAD8-74D3B4FC15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5F135B1B-5A85-4F17-A69B-64F29FC6A1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006BC92-9874-47CE-ACDD-FED36A2785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338" name="楕円 337">
          <a:extLst>
            <a:ext uri="{FF2B5EF4-FFF2-40B4-BE49-F238E27FC236}">
              <a16:creationId xmlns:a16="http://schemas.microsoft.com/office/drawing/2014/main" id="{4E6089AE-E186-406B-898F-E8A41EFD053A}"/>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1A69F7FF-25C6-45BD-9E35-763BBD5C2E89}"/>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340" name="楕円 339">
          <a:extLst>
            <a:ext uri="{FF2B5EF4-FFF2-40B4-BE49-F238E27FC236}">
              <a16:creationId xmlns:a16="http://schemas.microsoft.com/office/drawing/2014/main" id="{33F254F7-5367-4BEC-B2B6-9EE2140070CA}"/>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45176</xdr:rowOff>
    </xdr:to>
    <xdr:cxnSp macro="">
      <xdr:nvCxnSpPr>
        <xdr:cNvPr id="341" name="直線コネクタ 340">
          <a:extLst>
            <a:ext uri="{FF2B5EF4-FFF2-40B4-BE49-F238E27FC236}">
              <a16:creationId xmlns:a16="http://schemas.microsoft.com/office/drawing/2014/main" id="{1C4A66C8-239A-4A60-83FC-DB5C02D5C40D}"/>
            </a:ext>
          </a:extLst>
        </xdr:cNvPr>
        <xdr:cNvCxnSpPr/>
      </xdr:nvCxnSpPr>
      <xdr:spPr>
        <a:xfrm>
          <a:off x="15481300" y="66827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342" name="楕円 341">
          <a:extLst>
            <a:ext uri="{FF2B5EF4-FFF2-40B4-BE49-F238E27FC236}">
              <a16:creationId xmlns:a16="http://schemas.microsoft.com/office/drawing/2014/main" id="{C75F41BF-D40E-4085-B137-5B077C4FF58D}"/>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167640</xdr:rowOff>
    </xdr:to>
    <xdr:cxnSp macro="">
      <xdr:nvCxnSpPr>
        <xdr:cNvPr id="343" name="直線コネクタ 342">
          <a:extLst>
            <a:ext uri="{FF2B5EF4-FFF2-40B4-BE49-F238E27FC236}">
              <a16:creationId xmlns:a16="http://schemas.microsoft.com/office/drawing/2014/main" id="{265405EC-CC7C-40B9-95BB-A716A12B8E8D}"/>
            </a:ext>
          </a:extLst>
        </xdr:cNvPr>
        <xdr:cNvCxnSpPr/>
      </xdr:nvCxnSpPr>
      <xdr:spPr>
        <a:xfrm>
          <a:off x="14592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44" name="楕円 343">
          <a:extLst>
            <a:ext uri="{FF2B5EF4-FFF2-40B4-BE49-F238E27FC236}">
              <a16:creationId xmlns:a16="http://schemas.microsoft.com/office/drawing/2014/main" id="{DE89BA18-61CE-41D3-B060-F4A048D98D14}"/>
            </a:ext>
          </a:extLst>
        </xdr:cNvPr>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115388</xdr:rowOff>
    </xdr:to>
    <xdr:cxnSp macro="">
      <xdr:nvCxnSpPr>
        <xdr:cNvPr id="345" name="直線コネクタ 344">
          <a:extLst>
            <a:ext uri="{FF2B5EF4-FFF2-40B4-BE49-F238E27FC236}">
              <a16:creationId xmlns:a16="http://schemas.microsoft.com/office/drawing/2014/main" id="{43AD27D2-5A50-418A-B65C-834D473ABDBC}"/>
            </a:ext>
          </a:extLst>
        </xdr:cNvPr>
        <xdr:cNvCxnSpPr/>
      </xdr:nvCxnSpPr>
      <xdr:spPr>
        <a:xfrm>
          <a:off x="13703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346" name="楕円 345">
          <a:extLst>
            <a:ext uri="{FF2B5EF4-FFF2-40B4-BE49-F238E27FC236}">
              <a16:creationId xmlns:a16="http://schemas.microsoft.com/office/drawing/2014/main" id="{397300AC-E43A-4FB2-8067-D6184E1EC43E}"/>
            </a:ext>
          </a:extLst>
        </xdr:cNvPr>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63137</xdr:rowOff>
    </xdr:to>
    <xdr:cxnSp macro="">
      <xdr:nvCxnSpPr>
        <xdr:cNvPr id="347" name="直線コネクタ 346">
          <a:extLst>
            <a:ext uri="{FF2B5EF4-FFF2-40B4-BE49-F238E27FC236}">
              <a16:creationId xmlns:a16="http://schemas.microsoft.com/office/drawing/2014/main" id="{A9E5D95E-DE90-4D6D-A110-F41C41DEA757}"/>
            </a:ext>
          </a:extLst>
        </xdr:cNvPr>
        <xdr:cNvCxnSpPr/>
      </xdr:nvCxnSpPr>
      <xdr:spPr>
        <a:xfrm>
          <a:off x="12814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66E76368-3963-45C9-AFB7-5ACB7AA74EA8}"/>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34FD1CBD-D554-4F8D-BAE8-41B332FA03BB}"/>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28AE1BAD-2BD8-43E7-8594-65046C161E16}"/>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20EC5C52-763F-4027-B3E6-C302CF571392}"/>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99DA847-DF06-46A1-84AA-C559BA915E16}"/>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92686789-8B16-4BEE-8007-B69FECC1597D}"/>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2D87430-6A45-41F7-AEC3-F0B57231CFE9}"/>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86F7E5B4-6B6A-4BA7-88A6-B7862A818E04}"/>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7988E31C-C3F2-4273-898C-BC1D5BC8D9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46A69190-77EB-4B60-BCBF-C50586C19E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D0D01CA2-A926-4140-848C-F974C74BAE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B988E046-64EC-466A-9806-8D23689B6B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9194F69F-6D06-42CC-AF9A-410F85A94A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DEF64D65-DDBD-48CB-A130-D9E252C801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180CADAB-5972-4D54-9681-FF3DCB3C01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A6109EF2-F363-4B6F-A27B-5023A82F89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743D4664-5386-44C9-9D05-B035B7A90F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157FD6AF-079F-47EB-8783-2A1CDC0487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FDB153BA-DDF4-4BF3-BB84-2D507F0B43A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4FFBA059-8F0F-4F48-B3BC-979EAADFBFB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5096A3C9-41A4-4244-9465-12D20CAB2B1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C8253A12-17B3-464A-AD62-A5C7FE30643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D2497986-964F-461E-99D8-659CB95FD52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77DCF2B0-E98D-4B94-8E3D-76B10BE2C3C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47250A9D-FB1F-4DB5-8279-764F46E1EBD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840BBEC5-BE70-496D-8BD0-CC6E80728DB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D84D728C-D51D-41DB-BC16-9EEE392204C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CEB2CA37-F362-478C-A58C-AE58C6DE0E43}"/>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467BA528-9F2D-4D8D-A747-BD316B2E566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BED044F4-F068-48A5-9996-37C97E8BF70E}"/>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AAF39022-8315-4F06-9AF2-3CE8B7B178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E7BDA90E-82C0-46CC-9995-5131826C8DD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640DA49E-6A9D-48CA-BEEA-240FC812456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7A828D9A-35F0-48DE-BFE0-6A83A505F731}"/>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7EC78E47-93B8-4F99-AFFC-C5872E6521D1}"/>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3FDE171B-B3D1-48B0-A62C-439E5E32BACC}"/>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01F0D25F-23C9-4DCE-8AF8-A46E152FF982}"/>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A16CF88D-41FB-438A-B8EA-BBF361238546}"/>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D80E5573-581D-41B7-972B-402F00F34F79}"/>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154B08DA-8489-4C22-B752-F6575CA82B53}"/>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5D1EDCAD-2B92-4829-8C2B-3AB6C1074709}"/>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028DC3CE-BC78-46BA-8D96-1D75FECEA874}"/>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F93EB563-8A85-4CB5-A829-FBF5A3EFF6A3}"/>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A943C484-6BB2-4F76-BC81-709C0388D83B}"/>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1158106-A01F-4BAA-AE54-5371553178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44ABFBA9-F3B4-41D5-B08E-E6AD13D59D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A345021B-E989-45D8-A5B5-84BA6B535F2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A455E8F-DF9E-4008-AE62-212506C460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624CFE1-95A7-48CA-BDBE-6145D5B732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85998</xdr:rowOff>
    </xdr:from>
    <xdr:to>
      <xdr:col>116</xdr:col>
      <xdr:colOff>114300</xdr:colOff>
      <xdr:row>42</xdr:row>
      <xdr:rowOff>16148</xdr:rowOff>
    </xdr:to>
    <xdr:sp macro="" textlink="">
      <xdr:nvSpPr>
        <xdr:cNvPr id="397" name="楕円 396">
          <a:extLst>
            <a:ext uri="{FF2B5EF4-FFF2-40B4-BE49-F238E27FC236}">
              <a16:creationId xmlns:a16="http://schemas.microsoft.com/office/drawing/2014/main" id="{D9178AB0-BCB6-4727-AB50-58876B006043}"/>
            </a:ext>
          </a:extLst>
        </xdr:cNvPr>
        <xdr:cNvSpPr/>
      </xdr:nvSpPr>
      <xdr:spPr>
        <a:xfrm>
          <a:off x="22110700" y="71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16772</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B73E8AA1-F938-4BEA-A92F-4C9EB5F2BC0F}"/>
            </a:ext>
          </a:extLst>
        </xdr:cNvPr>
        <xdr:cNvSpPr txBox="1"/>
      </xdr:nvSpPr>
      <xdr:spPr>
        <a:xfrm>
          <a:off x="22199600" y="704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89038</xdr:rowOff>
    </xdr:from>
    <xdr:to>
      <xdr:col>112</xdr:col>
      <xdr:colOff>38100</xdr:colOff>
      <xdr:row>42</xdr:row>
      <xdr:rowOff>19188</xdr:rowOff>
    </xdr:to>
    <xdr:sp macro="" textlink="">
      <xdr:nvSpPr>
        <xdr:cNvPr id="399" name="楕円 398">
          <a:extLst>
            <a:ext uri="{FF2B5EF4-FFF2-40B4-BE49-F238E27FC236}">
              <a16:creationId xmlns:a16="http://schemas.microsoft.com/office/drawing/2014/main" id="{DC249F1F-A61D-4CE3-BB3B-DFD29D7A220A}"/>
            </a:ext>
          </a:extLst>
        </xdr:cNvPr>
        <xdr:cNvSpPr/>
      </xdr:nvSpPr>
      <xdr:spPr>
        <a:xfrm>
          <a:off x="21272500" y="71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136798</xdr:rowOff>
    </xdr:from>
    <xdr:to>
      <xdr:col>116</xdr:col>
      <xdr:colOff>63500</xdr:colOff>
      <xdr:row>41</xdr:row>
      <xdr:rowOff>139838</xdr:rowOff>
    </xdr:to>
    <xdr:cxnSp macro="">
      <xdr:nvCxnSpPr>
        <xdr:cNvPr id="400" name="直線コネクタ 399">
          <a:extLst>
            <a:ext uri="{FF2B5EF4-FFF2-40B4-BE49-F238E27FC236}">
              <a16:creationId xmlns:a16="http://schemas.microsoft.com/office/drawing/2014/main" id="{D0C62869-82AE-49F5-B570-47B5C62506A4}"/>
            </a:ext>
          </a:extLst>
        </xdr:cNvPr>
        <xdr:cNvCxnSpPr/>
      </xdr:nvCxnSpPr>
      <xdr:spPr>
        <a:xfrm flipV="1">
          <a:off x="21323300" y="7166248"/>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85662</xdr:rowOff>
    </xdr:from>
    <xdr:to>
      <xdr:col>107</xdr:col>
      <xdr:colOff>101600</xdr:colOff>
      <xdr:row>42</xdr:row>
      <xdr:rowOff>15812</xdr:rowOff>
    </xdr:to>
    <xdr:sp macro="" textlink="">
      <xdr:nvSpPr>
        <xdr:cNvPr id="401" name="楕円 400">
          <a:extLst>
            <a:ext uri="{FF2B5EF4-FFF2-40B4-BE49-F238E27FC236}">
              <a16:creationId xmlns:a16="http://schemas.microsoft.com/office/drawing/2014/main" id="{86BE2A48-F13F-478A-BB5E-B3323B7C7484}"/>
            </a:ext>
          </a:extLst>
        </xdr:cNvPr>
        <xdr:cNvSpPr/>
      </xdr:nvSpPr>
      <xdr:spPr>
        <a:xfrm>
          <a:off x="20383500" y="71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136462</xdr:rowOff>
    </xdr:from>
    <xdr:to>
      <xdr:col>111</xdr:col>
      <xdr:colOff>177800</xdr:colOff>
      <xdr:row>41</xdr:row>
      <xdr:rowOff>139838</xdr:rowOff>
    </xdr:to>
    <xdr:cxnSp macro="">
      <xdr:nvCxnSpPr>
        <xdr:cNvPr id="402" name="直線コネクタ 401">
          <a:extLst>
            <a:ext uri="{FF2B5EF4-FFF2-40B4-BE49-F238E27FC236}">
              <a16:creationId xmlns:a16="http://schemas.microsoft.com/office/drawing/2014/main" id="{A6A4F8A0-3891-4617-9ACA-19CEBDD2591A}"/>
            </a:ext>
          </a:extLst>
        </xdr:cNvPr>
        <xdr:cNvCxnSpPr/>
      </xdr:nvCxnSpPr>
      <xdr:spPr>
        <a:xfrm>
          <a:off x="20434300" y="7165912"/>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96340</xdr:rowOff>
    </xdr:from>
    <xdr:to>
      <xdr:col>102</xdr:col>
      <xdr:colOff>165100</xdr:colOff>
      <xdr:row>42</xdr:row>
      <xdr:rowOff>26490</xdr:rowOff>
    </xdr:to>
    <xdr:sp macro="" textlink="">
      <xdr:nvSpPr>
        <xdr:cNvPr id="403" name="楕円 402">
          <a:extLst>
            <a:ext uri="{FF2B5EF4-FFF2-40B4-BE49-F238E27FC236}">
              <a16:creationId xmlns:a16="http://schemas.microsoft.com/office/drawing/2014/main" id="{BCAE2CAE-5E1A-4A7E-A89F-0DA3A8E7BA26}"/>
            </a:ext>
          </a:extLst>
        </xdr:cNvPr>
        <xdr:cNvSpPr/>
      </xdr:nvSpPr>
      <xdr:spPr>
        <a:xfrm>
          <a:off x="19494500" y="71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136462</xdr:rowOff>
    </xdr:from>
    <xdr:to>
      <xdr:col>107</xdr:col>
      <xdr:colOff>50800</xdr:colOff>
      <xdr:row>41</xdr:row>
      <xdr:rowOff>147140</xdr:rowOff>
    </xdr:to>
    <xdr:cxnSp macro="">
      <xdr:nvCxnSpPr>
        <xdr:cNvPr id="404" name="直線コネクタ 403">
          <a:extLst>
            <a:ext uri="{FF2B5EF4-FFF2-40B4-BE49-F238E27FC236}">
              <a16:creationId xmlns:a16="http://schemas.microsoft.com/office/drawing/2014/main" id="{9B33C36E-276B-43F8-A3E5-201E0688BCE6}"/>
            </a:ext>
          </a:extLst>
        </xdr:cNvPr>
        <xdr:cNvCxnSpPr/>
      </xdr:nvCxnSpPr>
      <xdr:spPr>
        <a:xfrm flipV="1">
          <a:off x="19545300" y="7165912"/>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98670</xdr:rowOff>
    </xdr:from>
    <xdr:to>
      <xdr:col>98</xdr:col>
      <xdr:colOff>38100</xdr:colOff>
      <xdr:row>42</xdr:row>
      <xdr:rowOff>28820</xdr:rowOff>
    </xdr:to>
    <xdr:sp macro="" textlink="">
      <xdr:nvSpPr>
        <xdr:cNvPr id="405" name="楕円 404">
          <a:extLst>
            <a:ext uri="{FF2B5EF4-FFF2-40B4-BE49-F238E27FC236}">
              <a16:creationId xmlns:a16="http://schemas.microsoft.com/office/drawing/2014/main" id="{BC0C8787-0B39-473C-830E-20D4F082C12A}"/>
            </a:ext>
          </a:extLst>
        </xdr:cNvPr>
        <xdr:cNvSpPr/>
      </xdr:nvSpPr>
      <xdr:spPr>
        <a:xfrm>
          <a:off x="18605500" y="71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147140</xdr:rowOff>
    </xdr:from>
    <xdr:to>
      <xdr:col>102</xdr:col>
      <xdr:colOff>114300</xdr:colOff>
      <xdr:row>41</xdr:row>
      <xdr:rowOff>149470</xdr:rowOff>
    </xdr:to>
    <xdr:cxnSp macro="">
      <xdr:nvCxnSpPr>
        <xdr:cNvPr id="406" name="直線コネクタ 405">
          <a:extLst>
            <a:ext uri="{FF2B5EF4-FFF2-40B4-BE49-F238E27FC236}">
              <a16:creationId xmlns:a16="http://schemas.microsoft.com/office/drawing/2014/main" id="{088ABE75-FD0F-4907-BF4F-8EE07BD104C8}"/>
            </a:ext>
          </a:extLst>
        </xdr:cNvPr>
        <xdr:cNvCxnSpPr/>
      </xdr:nvCxnSpPr>
      <xdr:spPr>
        <a:xfrm flipV="1">
          <a:off x="18656300" y="717659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7CA21DC-5D90-4DB1-8C7A-4BD114823E77}"/>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3EB1413A-C608-42C3-883D-E79B2C535EC2}"/>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D6200D22-5DFD-4538-8994-C4B274F053F4}"/>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305E8495-3FCF-4CE8-BDB6-B7A5F6492CC2}"/>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10315</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802C7CD6-439E-4129-B8C0-48914E5CD03F}"/>
            </a:ext>
          </a:extLst>
        </xdr:cNvPr>
        <xdr:cNvSpPr txBox="1"/>
      </xdr:nvSpPr>
      <xdr:spPr>
        <a:xfrm>
          <a:off x="21011095" y="721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6939</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ACB8330A-F6B1-44D7-A638-F13DB4CA0E41}"/>
            </a:ext>
          </a:extLst>
        </xdr:cNvPr>
        <xdr:cNvSpPr txBox="1"/>
      </xdr:nvSpPr>
      <xdr:spPr>
        <a:xfrm>
          <a:off x="20134795" y="72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17617</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0047CED9-E1B5-4AF6-A768-6FDA6DD799B7}"/>
            </a:ext>
          </a:extLst>
        </xdr:cNvPr>
        <xdr:cNvSpPr txBox="1"/>
      </xdr:nvSpPr>
      <xdr:spPr>
        <a:xfrm>
          <a:off x="19245795" y="72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19947</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152017EE-858B-4EE0-9617-7F31F13BC552}"/>
            </a:ext>
          </a:extLst>
        </xdr:cNvPr>
        <xdr:cNvSpPr txBox="1"/>
      </xdr:nvSpPr>
      <xdr:spPr>
        <a:xfrm>
          <a:off x="18356795" y="722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AE64F95B-BE35-4975-A6FE-27ADF0E7C0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30649189-22B8-46BB-A312-86F9724C74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AD66AD22-4DD0-434C-B10E-B4620DEC62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DFA01FC0-D4A3-4B7C-A472-7583B86223F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A5717ADF-50A0-4466-B7A3-E2465E24AF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FA2FFA6C-4F90-4AA0-89E4-35A0EBD8FE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8EBBA1DA-EB75-4689-935C-71E82AFFC4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67CAFE97-D001-4868-8E8D-06A5A5B477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73157B48-F4C2-43EA-9A78-6CE44B9CAD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EB4325A4-02C5-4EE5-A601-200CDF2A60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47151BE7-2A73-4888-B502-2EB13DAB65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4DD4226-8307-41C1-880C-575CBB8BA64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2CB2D265-838E-46F8-B279-9EA4313DD4D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C9A4CE80-2F15-4729-8BFF-29338D1AB2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3BF73022-E1BB-4506-92BE-C5645E8C6B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79F52DD2-31F8-4AB3-B999-6DD29C12F4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1CB5D8CA-05A6-466B-BB5D-5747FE3FF37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6435B4C5-C8DE-4CC3-A993-0F0714F3057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DE18599E-10A9-4968-BF4A-1E909CAC6E0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3CEB4FB6-C51B-4849-9D64-D62638E56DA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072EC0DB-2178-4BED-B5A1-81AB36C1DDA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4068C429-CF4F-4ED5-9094-57EADAEBA57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FDE1543B-C066-4116-9E3F-2C884B032F5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D86395B1-F89C-4575-865B-E284BF434B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EF592A6-EACF-4F1D-A126-DFC0EF0F03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B73C15CD-962D-429E-AC82-2663FFB25A16}"/>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1FC78D8A-4D8B-4DEB-8617-D690B785D63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64F31C7E-E0CB-40C7-B5D3-F45839DCB91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D686DDC3-BB81-4521-976C-D490B80A3325}"/>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453B2609-F214-4255-9791-189F6A2FBB93}"/>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DFF32EBD-8BB8-4047-B612-6A454CEA31E9}"/>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CD1D2119-D2DB-4446-A5A9-D047813297A1}"/>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ABDE4B61-F305-4A3D-B3AD-7E68F05866E8}"/>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07F24FC1-4AE2-4273-94CC-69E31478FC56}"/>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B30AF844-9A19-42B4-A82B-75A32B80EA1D}"/>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B1DE8FA5-7A0F-461E-B6BE-AA8C0EA6423E}"/>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C607DBB8-D8C6-4EEA-8AF6-EF8ADF65B4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04B5A3D-2FD1-466E-A9FE-AE3FA36ABB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815DE226-F122-45AE-91BB-CFAA5BED61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1D1B0139-D8C0-4EC4-A193-F771BC2539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11927F0-BC38-4DD6-B552-F4AB88CE68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456" name="楕円 455">
          <a:extLst>
            <a:ext uri="{FF2B5EF4-FFF2-40B4-BE49-F238E27FC236}">
              <a16:creationId xmlns:a16="http://schemas.microsoft.com/office/drawing/2014/main" id="{BDF1C841-87AB-4BEA-9279-F8F2CAB2211F}"/>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1B915E1E-71B1-4EF0-99BC-678B3D49D52E}"/>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458" name="楕円 457">
          <a:extLst>
            <a:ext uri="{FF2B5EF4-FFF2-40B4-BE49-F238E27FC236}">
              <a16:creationId xmlns:a16="http://schemas.microsoft.com/office/drawing/2014/main" id="{729C8F08-2B99-47F0-9029-F5A5BB108F2E}"/>
            </a:ext>
          </a:extLst>
        </xdr:cNvPr>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114300</xdr:rowOff>
    </xdr:to>
    <xdr:cxnSp macro="">
      <xdr:nvCxnSpPr>
        <xdr:cNvPr id="459" name="直線コネクタ 458">
          <a:extLst>
            <a:ext uri="{FF2B5EF4-FFF2-40B4-BE49-F238E27FC236}">
              <a16:creationId xmlns:a16="http://schemas.microsoft.com/office/drawing/2014/main" id="{4D80157B-5619-4905-A332-5DB95582D114}"/>
            </a:ext>
          </a:extLst>
        </xdr:cNvPr>
        <xdr:cNvCxnSpPr/>
      </xdr:nvCxnSpPr>
      <xdr:spPr>
        <a:xfrm>
          <a:off x="15481300" y="105286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146776</xdr:rowOff>
    </xdr:from>
    <xdr:to>
      <xdr:col>76</xdr:col>
      <xdr:colOff>165100</xdr:colOff>
      <xdr:row>61</xdr:row>
      <xdr:rowOff>76926</xdr:rowOff>
    </xdr:to>
    <xdr:sp macro="" textlink="">
      <xdr:nvSpPr>
        <xdr:cNvPr id="460" name="楕円 459">
          <a:extLst>
            <a:ext uri="{FF2B5EF4-FFF2-40B4-BE49-F238E27FC236}">
              <a16:creationId xmlns:a16="http://schemas.microsoft.com/office/drawing/2014/main" id="{3501E1FF-6E96-493F-9645-B82BDC8214C5}"/>
            </a:ext>
          </a:extLst>
        </xdr:cNvPr>
        <xdr:cNvSpPr/>
      </xdr:nvSpPr>
      <xdr:spPr>
        <a:xfrm>
          <a:off x="14541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26126</xdr:rowOff>
    </xdr:from>
    <xdr:to>
      <xdr:col>81</xdr:col>
      <xdr:colOff>50800</xdr:colOff>
      <xdr:row>61</xdr:row>
      <xdr:rowOff>70213</xdr:rowOff>
    </xdr:to>
    <xdr:cxnSp macro="">
      <xdr:nvCxnSpPr>
        <xdr:cNvPr id="461" name="直線コネクタ 460">
          <a:extLst>
            <a:ext uri="{FF2B5EF4-FFF2-40B4-BE49-F238E27FC236}">
              <a16:creationId xmlns:a16="http://schemas.microsoft.com/office/drawing/2014/main" id="{9176315E-4699-4B9B-A8FD-C3EF0DA4F197}"/>
            </a:ext>
          </a:extLst>
        </xdr:cNvPr>
        <xdr:cNvCxnSpPr/>
      </xdr:nvCxnSpPr>
      <xdr:spPr>
        <a:xfrm>
          <a:off x="14592300" y="1048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462" name="楕円 461">
          <a:extLst>
            <a:ext uri="{FF2B5EF4-FFF2-40B4-BE49-F238E27FC236}">
              <a16:creationId xmlns:a16="http://schemas.microsoft.com/office/drawing/2014/main" id="{75B1250D-5623-4A7F-A7E3-D1D131D7AF19}"/>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26126</xdr:rowOff>
    </xdr:to>
    <xdr:cxnSp macro="">
      <xdr:nvCxnSpPr>
        <xdr:cNvPr id="463" name="直線コネクタ 462">
          <a:extLst>
            <a:ext uri="{FF2B5EF4-FFF2-40B4-BE49-F238E27FC236}">
              <a16:creationId xmlns:a16="http://schemas.microsoft.com/office/drawing/2014/main" id="{AAC194FF-8D61-4FB9-8D09-9261764F83D4}"/>
            </a:ext>
          </a:extLst>
        </xdr:cNvPr>
        <xdr:cNvCxnSpPr/>
      </xdr:nvCxnSpPr>
      <xdr:spPr>
        <a:xfrm>
          <a:off x="13703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58601</xdr:rowOff>
    </xdr:from>
    <xdr:to>
      <xdr:col>67</xdr:col>
      <xdr:colOff>101600</xdr:colOff>
      <xdr:row>60</xdr:row>
      <xdr:rowOff>160201</xdr:rowOff>
    </xdr:to>
    <xdr:sp macro="" textlink="">
      <xdr:nvSpPr>
        <xdr:cNvPr id="464" name="楕円 463">
          <a:extLst>
            <a:ext uri="{FF2B5EF4-FFF2-40B4-BE49-F238E27FC236}">
              <a16:creationId xmlns:a16="http://schemas.microsoft.com/office/drawing/2014/main" id="{AFBB48FF-868D-46E5-B792-90B3C2565C68}"/>
            </a:ext>
          </a:extLst>
        </xdr:cNvPr>
        <xdr:cNvSpPr/>
      </xdr:nvSpPr>
      <xdr:spPr>
        <a:xfrm>
          <a:off x="12763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109401</xdr:rowOff>
    </xdr:from>
    <xdr:to>
      <xdr:col>71</xdr:col>
      <xdr:colOff>177800</xdr:colOff>
      <xdr:row>60</xdr:row>
      <xdr:rowOff>153488</xdr:rowOff>
    </xdr:to>
    <xdr:cxnSp macro="">
      <xdr:nvCxnSpPr>
        <xdr:cNvPr id="465" name="直線コネクタ 464">
          <a:extLst>
            <a:ext uri="{FF2B5EF4-FFF2-40B4-BE49-F238E27FC236}">
              <a16:creationId xmlns:a16="http://schemas.microsoft.com/office/drawing/2014/main" id="{B066A158-0D5E-4F16-908D-5D09A6BB412E}"/>
            </a:ext>
          </a:extLst>
        </xdr:cNvPr>
        <xdr:cNvCxnSpPr/>
      </xdr:nvCxnSpPr>
      <xdr:spPr>
        <a:xfrm>
          <a:off x="12814300" y="1039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EC7C6DD-B904-4EE2-B2A6-17D6F1564E1B}"/>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5E8CBC2B-AFAE-4A45-8AC0-F5F7903D416D}"/>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2467ABEA-3E83-4785-8ECE-2428DBA110CE}"/>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54366D42-C0C7-49AB-B6C6-46069FA81926}"/>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53BD489A-A629-46F5-BEF9-62E390F68BAD}"/>
            </a:ext>
          </a:extLst>
        </xdr:cNvPr>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68053</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80DF1E65-F4AB-483D-96AD-8B06EFF5EDF5}"/>
            </a:ext>
          </a:extLst>
        </xdr:cNvPr>
        <xdr:cNvSpPr txBox="1"/>
      </xdr:nvSpPr>
      <xdr:spPr>
        <a:xfrm>
          <a:off x="14389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E093058E-D560-46EF-8B03-88C2A0335B3C}"/>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151328</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7512E54D-9FDD-4F96-806E-B709E5114E7B}"/>
            </a:ext>
          </a:extLst>
        </xdr:cNvPr>
        <xdr:cNvSpPr txBox="1"/>
      </xdr:nvSpPr>
      <xdr:spPr>
        <a:xfrm>
          <a:off x="12611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780464FD-FE94-4570-AFF6-E54C2FAC0B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594D903C-D533-4118-9279-ABE6BAAC23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B97D7198-5ACE-4C0E-957D-D87710C35D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A54D78E0-16D3-4453-9B83-AE817A1F3C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14C0D0D5-75BD-4D5F-B3C2-640814F8AA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876B3C1B-3934-4938-8262-22DEA992C8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3EEA1B51-44D7-4AE4-B676-E0852C8434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CEFD2410-8314-45EF-9615-C688DE110E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3A31EEA9-EBE7-4A96-BADD-328BEF4717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3970C21C-7942-443E-9473-F3FF262782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51130FCC-276E-4FF9-A8D0-8F0C5BC2FAC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CB8374A1-CF0E-4D2C-B9CD-095BA7CECF2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FD52D20E-B443-4EBD-91E6-8E416CDA78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7E79BB3D-F44A-4FCF-9421-41D568CB2FB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9CCCB1A8-144A-4EE4-8043-5C30919E7DE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9329097A-BD20-4889-A187-6AC4C0E820C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3D3DCC0D-C29A-4EF6-AB8D-15E3EEE299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23C922C8-0B9E-4F02-89B0-24246EAB0A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1F9B7760-3CEE-4867-9DA9-DDBF91C2358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81693D20-CBF2-4249-9666-5C93B28A1C3A}"/>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7095885B-3D3A-4D56-8B0D-415712B84F47}"/>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47E32B55-E631-47C3-BD82-4A7603970BAC}"/>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0E4075B5-FA2D-48C8-BB02-FC40FF1933E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BA9BB89C-6DB6-4F72-9C01-6053E700AE2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80AD4BDA-4337-4FA6-8974-BFBC5044C08F}"/>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01D5E3FF-0E7A-4E62-88C4-30D4109C8D8D}"/>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FC9E89A8-19E7-4695-AEC0-EAAF63176E8B}"/>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AC83F5DF-570B-42A6-8E75-FE5DE78D2105}"/>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9654246C-789D-40B8-BCDA-28F226E543C7}"/>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B0CDFC1A-35C1-47E8-BF14-3F220F4261D1}"/>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F6D77E3-395B-42F8-B060-1D7322FD7F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046DE4B-43FF-4024-8E9B-FF5D5C01B6E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CCFC3C5-12F3-49CE-A4F0-27651E5D4B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3868B51-6F14-4FD2-8B0B-D08C0216D43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48423DB-4D39-4E6E-A17D-E2B6B9EA29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65215</xdr:rowOff>
    </xdr:from>
    <xdr:to>
      <xdr:col>116</xdr:col>
      <xdr:colOff>114300</xdr:colOff>
      <xdr:row>62</xdr:row>
      <xdr:rowOff>166815</xdr:rowOff>
    </xdr:to>
    <xdr:sp macro="" textlink="">
      <xdr:nvSpPr>
        <xdr:cNvPr id="509" name="楕円 508">
          <a:extLst>
            <a:ext uri="{FF2B5EF4-FFF2-40B4-BE49-F238E27FC236}">
              <a16:creationId xmlns:a16="http://schemas.microsoft.com/office/drawing/2014/main" id="{EDBB8727-8055-47D0-8909-1896BEB1A2F3}"/>
            </a:ext>
          </a:extLst>
        </xdr:cNvPr>
        <xdr:cNvSpPr/>
      </xdr:nvSpPr>
      <xdr:spPr>
        <a:xfrm>
          <a:off x="22110700" y="106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151592</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5707B17D-9CC9-4AFA-BC4B-C60746FFEABF}"/>
            </a:ext>
          </a:extLst>
        </xdr:cNvPr>
        <xdr:cNvSpPr txBox="1"/>
      </xdr:nvSpPr>
      <xdr:spPr>
        <a:xfrm>
          <a:off x="22199600" y="10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67501</xdr:rowOff>
    </xdr:from>
    <xdr:to>
      <xdr:col>112</xdr:col>
      <xdr:colOff>38100</xdr:colOff>
      <xdr:row>62</xdr:row>
      <xdr:rowOff>169101</xdr:rowOff>
    </xdr:to>
    <xdr:sp macro="" textlink="">
      <xdr:nvSpPr>
        <xdr:cNvPr id="511" name="楕円 510">
          <a:extLst>
            <a:ext uri="{FF2B5EF4-FFF2-40B4-BE49-F238E27FC236}">
              <a16:creationId xmlns:a16="http://schemas.microsoft.com/office/drawing/2014/main" id="{0B7F5493-7865-4AC9-9B13-2D193DD93BBB}"/>
            </a:ext>
          </a:extLst>
        </xdr:cNvPr>
        <xdr:cNvSpPr/>
      </xdr:nvSpPr>
      <xdr:spPr>
        <a:xfrm>
          <a:off x="212725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116015</xdr:rowOff>
    </xdr:from>
    <xdr:to>
      <xdr:col>116</xdr:col>
      <xdr:colOff>63500</xdr:colOff>
      <xdr:row>62</xdr:row>
      <xdr:rowOff>118301</xdr:rowOff>
    </xdr:to>
    <xdr:cxnSp macro="">
      <xdr:nvCxnSpPr>
        <xdr:cNvPr id="512" name="直線コネクタ 511">
          <a:extLst>
            <a:ext uri="{FF2B5EF4-FFF2-40B4-BE49-F238E27FC236}">
              <a16:creationId xmlns:a16="http://schemas.microsoft.com/office/drawing/2014/main" id="{7F2AA5D3-FBAA-4E44-BB8A-AE9D3D30E387}"/>
            </a:ext>
          </a:extLst>
        </xdr:cNvPr>
        <xdr:cNvCxnSpPr/>
      </xdr:nvCxnSpPr>
      <xdr:spPr>
        <a:xfrm flipV="1">
          <a:off x="21323300" y="1074591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69786</xdr:rowOff>
    </xdr:from>
    <xdr:to>
      <xdr:col>107</xdr:col>
      <xdr:colOff>101600</xdr:colOff>
      <xdr:row>62</xdr:row>
      <xdr:rowOff>171386</xdr:rowOff>
    </xdr:to>
    <xdr:sp macro="" textlink="">
      <xdr:nvSpPr>
        <xdr:cNvPr id="513" name="楕円 512">
          <a:extLst>
            <a:ext uri="{FF2B5EF4-FFF2-40B4-BE49-F238E27FC236}">
              <a16:creationId xmlns:a16="http://schemas.microsoft.com/office/drawing/2014/main" id="{F9BAE9D4-2966-4C15-8FAF-E3C7003C13FE}"/>
            </a:ext>
          </a:extLst>
        </xdr:cNvPr>
        <xdr:cNvSpPr/>
      </xdr:nvSpPr>
      <xdr:spPr>
        <a:xfrm>
          <a:off x="20383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118301</xdr:rowOff>
    </xdr:from>
    <xdr:to>
      <xdr:col>111</xdr:col>
      <xdr:colOff>177800</xdr:colOff>
      <xdr:row>62</xdr:row>
      <xdr:rowOff>120586</xdr:rowOff>
    </xdr:to>
    <xdr:cxnSp macro="">
      <xdr:nvCxnSpPr>
        <xdr:cNvPr id="514" name="直線コネクタ 513">
          <a:extLst>
            <a:ext uri="{FF2B5EF4-FFF2-40B4-BE49-F238E27FC236}">
              <a16:creationId xmlns:a16="http://schemas.microsoft.com/office/drawing/2014/main" id="{5C0483C7-713D-4C1B-BFD4-A4FB3EB20427}"/>
            </a:ext>
          </a:extLst>
        </xdr:cNvPr>
        <xdr:cNvCxnSpPr/>
      </xdr:nvCxnSpPr>
      <xdr:spPr>
        <a:xfrm flipV="1">
          <a:off x="20434300" y="1074820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70930</xdr:rowOff>
    </xdr:from>
    <xdr:to>
      <xdr:col>102</xdr:col>
      <xdr:colOff>165100</xdr:colOff>
      <xdr:row>63</xdr:row>
      <xdr:rowOff>1080</xdr:rowOff>
    </xdr:to>
    <xdr:sp macro="" textlink="">
      <xdr:nvSpPr>
        <xdr:cNvPr id="515" name="楕円 514">
          <a:extLst>
            <a:ext uri="{FF2B5EF4-FFF2-40B4-BE49-F238E27FC236}">
              <a16:creationId xmlns:a16="http://schemas.microsoft.com/office/drawing/2014/main" id="{238B0C09-1F4B-4EA7-8838-0D569F527F6B}"/>
            </a:ext>
          </a:extLst>
        </xdr:cNvPr>
        <xdr:cNvSpPr/>
      </xdr:nvSpPr>
      <xdr:spPr>
        <a:xfrm>
          <a:off x="19494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120586</xdr:rowOff>
    </xdr:from>
    <xdr:to>
      <xdr:col>107</xdr:col>
      <xdr:colOff>50800</xdr:colOff>
      <xdr:row>62</xdr:row>
      <xdr:rowOff>121730</xdr:rowOff>
    </xdr:to>
    <xdr:cxnSp macro="">
      <xdr:nvCxnSpPr>
        <xdr:cNvPr id="516" name="直線コネクタ 515">
          <a:extLst>
            <a:ext uri="{FF2B5EF4-FFF2-40B4-BE49-F238E27FC236}">
              <a16:creationId xmlns:a16="http://schemas.microsoft.com/office/drawing/2014/main" id="{00DF79AA-1C12-459E-9381-7E811695F121}"/>
            </a:ext>
          </a:extLst>
        </xdr:cNvPr>
        <xdr:cNvCxnSpPr/>
      </xdr:nvCxnSpPr>
      <xdr:spPr>
        <a:xfrm flipV="1">
          <a:off x="19545300" y="1075048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517" name="楕円 516">
          <a:extLst>
            <a:ext uri="{FF2B5EF4-FFF2-40B4-BE49-F238E27FC236}">
              <a16:creationId xmlns:a16="http://schemas.microsoft.com/office/drawing/2014/main" id="{9554F548-9402-4125-8A87-E8B2BB994EF6}"/>
            </a:ext>
          </a:extLst>
        </xdr:cNvPr>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121730</xdr:rowOff>
    </xdr:from>
    <xdr:to>
      <xdr:col>102</xdr:col>
      <xdr:colOff>114300</xdr:colOff>
      <xdr:row>62</xdr:row>
      <xdr:rowOff>123444</xdr:rowOff>
    </xdr:to>
    <xdr:cxnSp macro="">
      <xdr:nvCxnSpPr>
        <xdr:cNvPr id="518" name="直線コネクタ 517">
          <a:extLst>
            <a:ext uri="{FF2B5EF4-FFF2-40B4-BE49-F238E27FC236}">
              <a16:creationId xmlns:a16="http://schemas.microsoft.com/office/drawing/2014/main" id="{BFD5DAE3-1818-4C75-8118-68D0A206448D}"/>
            </a:ext>
          </a:extLst>
        </xdr:cNvPr>
        <xdr:cNvCxnSpPr/>
      </xdr:nvCxnSpPr>
      <xdr:spPr>
        <a:xfrm flipV="1">
          <a:off x="18656300" y="1075163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19" name="n_1aveValue【保健センター・保健所】&#10;一人当たり面積">
          <a:extLst>
            <a:ext uri="{FF2B5EF4-FFF2-40B4-BE49-F238E27FC236}">
              <a16:creationId xmlns:a16="http://schemas.microsoft.com/office/drawing/2014/main" id="{F454B6A5-638B-42B1-87C0-10764F8C6AB8}"/>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20" name="n_2aveValue【保健センター・保健所】&#10;一人当たり面積">
          <a:extLst>
            <a:ext uri="{FF2B5EF4-FFF2-40B4-BE49-F238E27FC236}">
              <a16:creationId xmlns:a16="http://schemas.microsoft.com/office/drawing/2014/main" id="{EC451FD4-15BA-4187-81DE-CE30C8EBB864}"/>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21" name="n_3aveValue【保健センター・保健所】&#10;一人当たり面積">
          <a:extLst>
            <a:ext uri="{FF2B5EF4-FFF2-40B4-BE49-F238E27FC236}">
              <a16:creationId xmlns:a16="http://schemas.microsoft.com/office/drawing/2014/main" id="{37D68310-5D7D-4EF5-A87D-1C332E5A29FD}"/>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22" name="n_4aveValue【保健センター・保健所】&#10;一人当たり面積">
          <a:extLst>
            <a:ext uri="{FF2B5EF4-FFF2-40B4-BE49-F238E27FC236}">
              <a16:creationId xmlns:a16="http://schemas.microsoft.com/office/drawing/2014/main" id="{76A0FD69-FAD6-42EA-A22B-D2E1B0FE19C1}"/>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160228</xdr:rowOff>
    </xdr:from>
    <xdr:ext cx="469744" cy="259045"/>
    <xdr:sp macro="" textlink="">
      <xdr:nvSpPr>
        <xdr:cNvPr id="523" name="n_1mainValue【保健センター・保健所】&#10;一人当たり面積">
          <a:extLst>
            <a:ext uri="{FF2B5EF4-FFF2-40B4-BE49-F238E27FC236}">
              <a16:creationId xmlns:a16="http://schemas.microsoft.com/office/drawing/2014/main" id="{741E95E9-65FC-4AFB-AC32-4B3AF6622533}"/>
            </a:ext>
          </a:extLst>
        </xdr:cNvPr>
        <xdr:cNvSpPr txBox="1"/>
      </xdr:nvSpPr>
      <xdr:spPr>
        <a:xfrm>
          <a:off x="21075727" y="107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162513</xdr:rowOff>
    </xdr:from>
    <xdr:ext cx="469744" cy="259045"/>
    <xdr:sp macro="" textlink="">
      <xdr:nvSpPr>
        <xdr:cNvPr id="524" name="n_2mainValue【保健センター・保健所】&#10;一人当たり面積">
          <a:extLst>
            <a:ext uri="{FF2B5EF4-FFF2-40B4-BE49-F238E27FC236}">
              <a16:creationId xmlns:a16="http://schemas.microsoft.com/office/drawing/2014/main" id="{5C62CE5C-2B59-4FC5-A7B7-744AC440700B}"/>
            </a:ext>
          </a:extLst>
        </xdr:cNvPr>
        <xdr:cNvSpPr txBox="1"/>
      </xdr:nvSpPr>
      <xdr:spPr>
        <a:xfrm>
          <a:off x="20199427" y="107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163657</xdr:rowOff>
    </xdr:from>
    <xdr:ext cx="469744" cy="259045"/>
    <xdr:sp macro="" textlink="">
      <xdr:nvSpPr>
        <xdr:cNvPr id="525" name="n_3mainValue【保健センター・保健所】&#10;一人当たり面積">
          <a:extLst>
            <a:ext uri="{FF2B5EF4-FFF2-40B4-BE49-F238E27FC236}">
              <a16:creationId xmlns:a16="http://schemas.microsoft.com/office/drawing/2014/main" id="{9C599345-15AD-4FDA-9BBD-157626741468}"/>
            </a:ext>
          </a:extLst>
        </xdr:cNvPr>
        <xdr:cNvSpPr txBox="1"/>
      </xdr:nvSpPr>
      <xdr:spPr>
        <a:xfrm>
          <a:off x="19310427" y="107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526" name="n_4mainValue【保健センター・保健所】&#10;一人当たり面積">
          <a:extLst>
            <a:ext uri="{FF2B5EF4-FFF2-40B4-BE49-F238E27FC236}">
              <a16:creationId xmlns:a16="http://schemas.microsoft.com/office/drawing/2014/main" id="{53345D3A-0712-4AB5-A66A-5F4B46546ECC}"/>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E92AC58D-86C8-4C2F-9B03-F8002F701E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1FB9DD3E-66B8-406B-8A00-B23281780D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66DFC90-1FA9-4300-BD7E-E34D31EE1E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D1716C5C-34E2-42C9-A8CD-85D514D80B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F47FD7A3-08E6-4FA0-9890-974FFD177D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1AB975CF-9781-4B1E-9590-EBCDE4C102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6170CC1A-B67A-4541-B462-E56E3BB553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D4A04449-A277-4ECA-BF39-504B278ECD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344853FE-1135-4FA6-84FD-9A13BC8A1C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143A0831-4AD1-43F1-AD1D-D5EF21F4BD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52E629C6-A90A-4980-B551-084D219253D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AFD8729-474E-4C2B-B6CE-F7C9EAB2BD0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23B17362-6CE3-46EE-B0B0-40F5BC5945C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DCD156B0-5B10-4E8A-A1EC-7471A2B7797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E69F8FE7-46BD-4CD0-821B-289A54FE8E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14029688-793D-4392-90EC-389B2E193E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73892E6D-53A2-433C-A1FE-2EDCE45512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ED653ED5-36C6-454F-9CE3-C2C422A3A17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8C078C4E-586E-4C0B-AC2C-D7BF9C5A82A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257B45-AFD8-4F7D-831B-5ACBF516298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D424A43C-41A0-47CA-AF73-7021037DCE1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200BBF39-AD02-4AA6-9058-69A31B537C6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A13106E6-99A4-4646-BD0A-2657B9ACCC7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3FF77B7B-485D-4851-88DF-BA9C97F1852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80EFA1E1-5B07-4584-BA49-FB374AF3B9D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FB9D452B-7655-4DE1-8C54-DA3939B24A97}"/>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4E678DE3-4D6A-42FF-AB7D-9DCFA3EBA21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A683DD1D-BB7F-4C43-B174-7141E9A0248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0A457AE4-AA97-432F-A638-29288D8D0628}"/>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a:extLst>
            <a:ext uri="{FF2B5EF4-FFF2-40B4-BE49-F238E27FC236}">
              <a16:creationId xmlns:a16="http://schemas.microsoft.com/office/drawing/2014/main" id="{7210C246-4CD9-47CD-8779-08F6EBC6A2DB}"/>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B1F9EF67-FB5C-47D2-9FF9-DF2091BE834D}"/>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a:extLst>
            <a:ext uri="{FF2B5EF4-FFF2-40B4-BE49-F238E27FC236}">
              <a16:creationId xmlns:a16="http://schemas.microsoft.com/office/drawing/2014/main" id="{7D6AB8AA-065D-4CF7-B76E-CF332F072B6F}"/>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a:extLst>
            <a:ext uri="{FF2B5EF4-FFF2-40B4-BE49-F238E27FC236}">
              <a16:creationId xmlns:a16="http://schemas.microsoft.com/office/drawing/2014/main" id="{8126CEE7-2C74-45D3-83A7-E6036A8EE96C}"/>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a:extLst>
            <a:ext uri="{FF2B5EF4-FFF2-40B4-BE49-F238E27FC236}">
              <a16:creationId xmlns:a16="http://schemas.microsoft.com/office/drawing/2014/main" id="{28A3C198-4CEE-41FB-91D8-78E1A9326AD9}"/>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a:extLst>
            <a:ext uri="{FF2B5EF4-FFF2-40B4-BE49-F238E27FC236}">
              <a16:creationId xmlns:a16="http://schemas.microsoft.com/office/drawing/2014/main" id="{E91DA1EF-EDF1-41AE-A285-207FBF868833}"/>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a:extLst>
            <a:ext uri="{FF2B5EF4-FFF2-40B4-BE49-F238E27FC236}">
              <a16:creationId xmlns:a16="http://schemas.microsoft.com/office/drawing/2014/main" id="{477AD119-F431-4148-B272-34FBB7F8DBEF}"/>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727C079-2CFA-4E4F-A442-A6F71EA36F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4B1A9CB-DA0D-4DDA-96C1-56BEE076FE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F0E8744-A313-4224-AE4B-E5167D8800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DB291990-91B0-44CC-A509-4169B629B5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47A2A53A-B0CB-4D8C-A4D6-4735C5EA24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568" name="楕円 567">
          <a:extLst>
            <a:ext uri="{FF2B5EF4-FFF2-40B4-BE49-F238E27FC236}">
              <a16:creationId xmlns:a16="http://schemas.microsoft.com/office/drawing/2014/main" id="{81EE4369-2316-48B1-9620-888DD5F102DF}"/>
            </a:ext>
          </a:extLst>
        </xdr:cNvPr>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A946F5C7-1DEC-4574-B491-056CCB960E7D}"/>
            </a:ext>
          </a:extLst>
        </xdr:cNvPr>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570" name="楕円 569">
          <a:extLst>
            <a:ext uri="{FF2B5EF4-FFF2-40B4-BE49-F238E27FC236}">
              <a16:creationId xmlns:a16="http://schemas.microsoft.com/office/drawing/2014/main" id="{E6599BD2-5D7F-4315-A623-416FDFFA16D6}"/>
            </a:ext>
          </a:extLst>
        </xdr:cNvPr>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79</xdr:row>
      <xdr:rowOff>163830</xdr:rowOff>
    </xdr:to>
    <xdr:cxnSp macro="">
      <xdr:nvCxnSpPr>
        <xdr:cNvPr id="571" name="直線コネクタ 570">
          <a:extLst>
            <a:ext uri="{FF2B5EF4-FFF2-40B4-BE49-F238E27FC236}">
              <a16:creationId xmlns:a16="http://schemas.microsoft.com/office/drawing/2014/main" id="{F0011B93-6AE9-4B0E-859F-0B8D3042E7BF}"/>
            </a:ext>
          </a:extLst>
        </xdr:cNvPr>
        <xdr:cNvCxnSpPr/>
      </xdr:nvCxnSpPr>
      <xdr:spPr>
        <a:xfrm flipV="1">
          <a:off x="15481300" y="136953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78739</xdr:rowOff>
    </xdr:from>
    <xdr:to>
      <xdr:col>76</xdr:col>
      <xdr:colOff>165100</xdr:colOff>
      <xdr:row>80</xdr:row>
      <xdr:rowOff>8889</xdr:rowOff>
    </xdr:to>
    <xdr:sp macro="" textlink="">
      <xdr:nvSpPr>
        <xdr:cNvPr id="572" name="楕円 571">
          <a:extLst>
            <a:ext uri="{FF2B5EF4-FFF2-40B4-BE49-F238E27FC236}">
              <a16:creationId xmlns:a16="http://schemas.microsoft.com/office/drawing/2014/main" id="{77CAA392-BDC1-482A-8496-837AFB938836}"/>
            </a:ext>
          </a:extLst>
        </xdr:cNvPr>
        <xdr:cNvSpPr/>
      </xdr:nvSpPr>
      <xdr:spPr>
        <a:xfrm>
          <a:off x="14541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79</xdr:row>
      <xdr:rowOff>163830</xdr:rowOff>
    </xdr:to>
    <xdr:cxnSp macro="">
      <xdr:nvCxnSpPr>
        <xdr:cNvPr id="573" name="直線コネクタ 572">
          <a:extLst>
            <a:ext uri="{FF2B5EF4-FFF2-40B4-BE49-F238E27FC236}">
              <a16:creationId xmlns:a16="http://schemas.microsoft.com/office/drawing/2014/main" id="{D708CFC8-9D53-41AE-ABA9-F9BC70A52D7E}"/>
            </a:ext>
          </a:extLst>
        </xdr:cNvPr>
        <xdr:cNvCxnSpPr/>
      </xdr:nvCxnSpPr>
      <xdr:spPr>
        <a:xfrm>
          <a:off x="14592300" y="13674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574" name="楕円 573">
          <a:extLst>
            <a:ext uri="{FF2B5EF4-FFF2-40B4-BE49-F238E27FC236}">
              <a16:creationId xmlns:a16="http://schemas.microsoft.com/office/drawing/2014/main" id="{BED44FDE-1CBD-4C63-BC65-4B820BF9CFC4}"/>
            </a:ext>
          </a:extLst>
        </xdr:cNvPr>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129539</xdr:rowOff>
    </xdr:to>
    <xdr:cxnSp macro="">
      <xdr:nvCxnSpPr>
        <xdr:cNvPr id="575" name="直線コネクタ 574">
          <a:extLst>
            <a:ext uri="{FF2B5EF4-FFF2-40B4-BE49-F238E27FC236}">
              <a16:creationId xmlns:a16="http://schemas.microsoft.com/office/drawing/2014/main" id="{E4AE4F03-444A-4AB9-83F5-C84F9F610870}"/>
            </a:ext>
          </a:extLst>
        </xdr:cNvPr>
        <xdr:cNvCxnSpPr/>
      </xdr:nvCxnSpPr>
      <xdr:spPr>
        <a:xfrm>
          <a:off x="13703300" y="13616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47716</xdr:rowOff>
    </xdr:from>
    <xdr:to>
      <xdr:col>67</xdr:col>
      <xdr:colOff>101600</xdr:colOff>
      <xdr:row>78</xdr:row>
      <xdr:rowOff>149316</xdr:rowOff>
    </xdr:to>
    <xdr:sp macro="" textlink="">
      <xdr:nvSpPr>
        <xdr:cNvPr id="576" name="楕円 575">
          <a:extLst>
            <a:ext uri="{FF2B5EF4-FFF2-40B4-BE49-F238E27FC236}">
              <a16:creationId xmlns:a16="http://schemas.microsoft.com/office/drawing/2014/main" id="{7A7693F2-CA67-4C62-A85E-447F84228112}"/>
            </a:ext>
          </a:extLst>
        </xdr:cNvPr>
        <xdr:cNvSpPr/>
      </xdr:nvSpPr>
      <xdr:spPr>
        <a:xfrm>
          <a:off x="12763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98516</xdr:rowOff>
    </xdr:from>
    <xdr:to>
      <xdr:col>71</xdr:col>
      <xdr:colOff>177800</xdr:colOff>
      <xdr:row>79</xdr:row>
      <xdr:rowOff>72389</xdr:rowOff>
    </xdr:to>
    <xdr:cxnSp macro="">
      <xdr:nvCxnSpPr>
        <xdr:cNvPr id="577" name="直線コネクタ 576">
          <a:extLst>
            <a:ext uri="{FF2B5EF4-FFF2-40B4-BE49-F238E27FC236}">
              <a16:creationId xmlns:a16="http://schemas.microsoft.com/office/drawing/2014/main" id="{78E87E73-846D-4DA8-90F6-5612A2FAAE6A}"/>
            </a:ext>
          </a:extLst>
        </xdr:cNvPr>
        <xdr:cNvCxnSpPr/>
      </xdr:nvCxnSpPr>
      <xdr:spPr>
        <a:xfrm>
          <a:off x="12814300" y="13471616"/>
          <a:ext cx="889000" cy="1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578" name="n_1aveValue【消防施設】&#10;有形固定資産減価償却率">
          <a:extLst>
            <a:ext uri="{FF2B5EF4-FFF2-40B4-BE49-F238E27FC236}">
              <a16:creationId xmlns:a16="http://schemas.microsoft.com/office/drawing/2014/main" id="{E486199F-95E7-47EB-A243-ECBDC382BDFD}"/>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579" name="n_2aveValue【消防施設】&#10;有形固定資産減価償却率">
          <a:extLst>
            <a:ext uri="{FF2B5EF4-FFF2-40B4-BE49-F238E27FC236}">
              <a16:creationId xmlns:a16="http://schemas.microsoft.com/office/drawing/2014/main" id="{25BC46AA-5BFA-438F-AC95-714A9417064E}"/>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80" name="n_3aveValue【消防施設】&#10;有形固定資産減価償却率">
          <a:extLst>
            <a:ext uri="{FF2B5EF4-FFF2-40B4-BE49-F238E27FC236}">
              <a16:creationId xmlns:a16="http://schemas.microsoft.com/office/drawing/2014/main" id="{94EB9739-7030-4FBE-A904-3990F388A671}"/>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581" name="n_4aveValue【消防施設】&#10;有形固定資産減価償却率">
          <a:extLst>
            <a:ext uri="{FF2B5EF4-FFF2-40B4-BE49-F238E27FC236}">
              <a16:creationId xmlns:a16="http://schemas.microsoft.com/office/drawing/2014/main" id="{AC310360-B415-45FB-94E2-21DB2FFF67E6}"/>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582" name="n_1mainValue【消防施設】&#10;有形固定資産減価償却率">
          <a:extLst>
            <a:ext uri="{FF2B5EF4-FFF2-40B4-BE49-F238E27FC236}">
              <a16:creationId xmlns:a16="http://schemas.microsoft.com/office/drawing/2014/main" id="{6DA9CBAF-CDEE-4D34-A9AD-8B8D16D90165}"/>
            </a:ext>
          </a:extLst>
        </xdr:cNvPr>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583" name="n_2mainValue【消防施設】&#10;有形固定資産減価償却率">
          <a:extLst>
            <a:ext uri="{FF2B5EF4-FFF2-40B4-BE49-F238E27FC236}">
              <a16:creationId xmlns:a16="http://schemas.microsoft.com/office/drawing/2014/main" id="{0064FBF6-C37D-49DC-A353-7874FD239A5F}"/>
            </a:ext>
          </a:extLst>
        </xdr:cNvPr>
        <xdr:cNvSpPr txBox="1"/>
      </xdr:nvSpPr>
      <xdr:spPr>
        <a:xfrm>
          <a:off x="14389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584" name="n_3mainValue【消防施設】&#10;有形固定資産減価償却率">
          <a:extLst>
            <a:ext uri="{FF2B5EF4-FFF2-40B4-BE49-F238E27FC236}">
              <a16:creationId xmlns:a16="http://schemas.microsoft.com/office/drawing/2014/main" id="{B09914C5-4677-42E6-8865-C27E0C1408F7}"/>
            </a:ext>
          </a:extLst>
        </xdr:cNvPr>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165843</xdr:rowOff>
    </xdr:from>
    <xdr:ext cx="405111" cy="259045"/>
    <xdr:sp macro="" textlink="">
      <xdr:nvSpPr>
        <xdr:cNvPr id="585" name="n_4mainValue【消防施設】&#10;有形固定資産減価償却率">
          <a:extLst>
            <a:ext uri="{FF2B5EF4-FFF2-40B4-BE49-F238E27FC236}">
              <a16:creationId xmlns:a16="http://schemas.microsoft.com/office/drawing/2014/main" id="{2AF5C353-5467-41CE-A66A-5A8F9355E236}"/>
            </a:ext>
          </a:extLst>
        </xdr:cNvPr>
        <xdr:cNvSpPr txBox="1"/>
      </xdr:nvSpPr>
      <xdr:spPr>
        <a:xfrm>
          <a:off x="12611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CA562461-66A1-4B25-9D69-49AA4389FB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5121E3A0-D42F-4DF0-B6B4-B823D3BBA5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330E0051-C5D5-4789-B069-6CF3F6CE78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2E67BC6E-4DC3-4234-BE8A-ADA8C1783E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2CA57AC1-8585-4083-85F2-4DADBDD8D1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273CA83C-669A-4B5A-A067-A1F85CB35F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824463C6-2B9B-4854-BBDC-68A3174FAD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2C6BC0FB-E464-4551-9854-8CA0130D17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2C3DEF9C-DA60-4768-9D5F-534768B08D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FDEA685B-22C1-4FDC-A5A2-DD4D9D8A35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B7041EA8-AB8D-4478-8C00-4DB44F902DC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D4035637-62FD-45DB-A9B9-8FFDF76CB56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77C3A757-B108-48D4-A70C-A3181DDF172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86A696EF-F451-4082-ADD1-510DC39B5BC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E246AFE9-E2BE-43D2-A6C1-765318C6A04D}"/>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F82986CB-4699-4A5F-B477-5DA1788E2EDD}"/>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930785A7-B97A-4DA7-860C-34E5FE6D6B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B2619D3D-CEB6-4CC1-B7A2-45BFAC452A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8883E4BC-8DD6-4CD2-8A19-08C774BC15C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a:extLst>
            <a:ext uri="{FF2B5EF4-FFF2-40B4-BE49-F238E27FC236}">
              <a16:creationId xmlns:a16="http://schemas.microsoft.com/office/drawing/2014/main" id="{BDF115E4-A1FC-428A-9AB1-7C7474C99EC9}"/>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a:extLst>
            <a:ext uri="{FF2B5EF4-FFF2-40B4-BE49-F238E27FC236}">
              <a16:creationId xmlns:a16="http://schemas.microsoft.com/office/drawing/2014/main" id="{68D98CF4-C368-4AAE-B11C-880210368063}"/>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a:extLst>
            <a:ext uri="{FF2B5EF4-FFF2-40B4-BE49-F238E27FC236}">
              <a16:creationId xmlns:a16="http://schemas.microsoft.com/office/drawing/2014/main" id="{E2340BE3-7A0F-4A29-948E-31AA98B02066}"/>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a:extLst>
            <a:ext uri="{FF2B5EF4-FFF2-40B4-BE49-F238E27FC236}">
              <a16:creationId xmlns:a16="http://schemas.microsoft.com/office/drawing/2014/main" id="{6BCCE21B-15C3-403B-9EF6-82777A70DED8}"/>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a:extLst>
            <a:ext uri="{FF2B5EF4-FFF2-40B4-BE49-F238E27FC236}">
              <a16:creationId xmlns:a16="http://schemas.microsoft.com/office/drawing/2014/main" id="{6508A91A-6180-4600-9699-99EDC3C536EE}"/>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a:extLst>
            <a:ext uri="{FF2B5EF4-FFF2-40B4-BE49-F238E27FC236}">
              <a16:creationId xmlns:a16="http://schemas.microsoft.com/office/drawing/2014/main" id="{EC91D355-AA19-4B80-802B-310FD4565EB6}"/>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a:extLst>
            <a:ext uri="{FF2B5EF4-FFF2-40B4-BE49-F238E27FC236}">
              <a16:creationId xmlns:a16="http://schemas.microsoft.com/office/drawing/2014/main" id="{8937677E-408A-4E42-8A23-1A695AE34DBC}"/>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a:extLst>
            <a:ext uri="{FF2B5EF4-FFF2-40B4-BE49-F238E27FC236}">
              <a16:creationId xmlns:a16="http://schemas.microsoft.com/office/drawing/2014/main" id="{A410C4CD-2865-4D0C-B368-16C4A495274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a:extLst>
            <a:ext uri="{FF2B5EF4-FFF2-40B4-BE49-F238E27FC236}">
              <a16:creationId xmlns:a16="http://schemas.microsoft.com/office/drawing/2014/main" id="{3AF29345-0EFD-40CD-AEF7-4CB8E9DBB6EB}"/>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a:extLst>
            <a:ext uri="{FF2B5EF4-FFF2-40B4-BE49-F238E27FC236}">
              <a16:creationId xmlns:a16="http://schemas.microsoft.com/office/drawing/2014/main" id="{4B3F7465-34D8-4B89-BCA0-813E2E5549B9}"/>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a:extLst>
            <a:ext uri="{FF2B5EF4-FFF2-40B4-BE49-F238E27FC236}">
              <a16:creationId xmlns:a16="http://schemas.microsoft.com/office/drawing/2014/main" id="{996A2DCD-192B-4D93-9581-3BAAE6EB0108}"/>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DB009F8-533E-444D-9DAE-0C984C70CA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0EC3471-6504-4DB1-BC85-5AC8017BD1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C55433AC-0ADD-481C-AC06-8F64DA5C71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151E532-3FA2-4139-9F4C-62C4E101E6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9E87DE79-52F6-433A-9D01-1D362D6C33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148462</xdr:rowOff>
    </xdr:from>
    <xdr:to>
      <xdr:col>116</xdr:col>
      <xdr:colOff>114300</xdr:colOff>
      <xdr:row>85</xdr:row>
      <xdr:rowOff>78612</xdr:rowOff>
    </xdr:to>
    <xdr:sp macro="" textlink="">
      <xdr:nvSpPr>
        <xdr:cNvPr id="621" name="楕円 620">
          <a:extLst>
            <a:ext uri="{FF2B5EF4-FFF2-40B4-BE49-F238E27FC236}">
              <a16:creationId xmlns:a16="http://schemas.microsoft.com/office/drawing/2014/main" id="{4B8C7719-3AF6-4E77-88FF-D9CF8D39222D}"/>
            </a:ext>
          </a:extLst>
        </xdr:cNvPr>
        <xdr:cNvSpPr/>
      </xdr:nvSpPr>
      <xdr:spPr>
        <a:xfrm>
          <a:off x="221107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63389</xdr:rowOff>
    </xdr:from>
    <xdr:ext cx="469744" cy="259045"/>
    <xdr:sp macro="" textlink="">
      <xdr:nvSpPr>
        <xdr:cNvPr id="622" name="【消防施設】&#10;一人当たり面積該当値テキスト">
          <a:extLst>
            <a:ext uri="{FF2B5EF4-FFF2-40B4-BE49-F238E27FC236}">
              <a16:creationId xmlns:a16="http://schemas.microsoft.com/office/drawing/2014/main" id="{EDE24D2B-D9BB-4025-A87D-22B46DB412B5}"/>
            </a:ext>
          </a:extLst>
        </xdr:cNvPr>
        <xdr:cNvSpPr txBox="1"/>
      </xdr:nvSpPr>
      <xdr:spPr>
        <a:xfrm>
          <a:off x="22199600" y="1446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623" name="楕円 622">
          <a:extLst>
            <a:ext uri="{FF2B5EF4-FFF2-40B4-BE49-F238E27FC236}">
              <a16:creationId xmlns:a16="http://schemas.microsoft.com/office/drawing/2014/main" id="{AC81AB17-895C-460A-8BD5-B7B942721AA3}"/>
            </a:ext>
          </a:extLst>
        </xdr:cNvPr>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27812</xdr:rowOff>
    </xdr:to>
    <xdr:cxnSp macro="">
      <xdr:nvCxnSpPr>
        <xdr:cNvPr id="624" name="直線コネクタ 623">
          <a:extLst>
            <a:ext uri="{FF2B5EF4-FFF2-40B4-BE49-F238E27FC236}">
              <a16:creationId xmlns:a16="http://schemas.microsoft.com/office/drawing/2014/main" id="{C5F52213-1176-4A55-B27A-A6262F8A687B}"/>
            </a:ext>
          </a:extLst>
        </xdr:cNvPr>
        <xdr:cNvCxnSpPr/>
      </xdr:nvCxnSpPr>
      <xdr:spPr>
        <a:xfrm>
          <a:off x="21323300" y="1458848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137033</xdr:rowOff>
    </xdr:from>
    <xdr:to>
      <xdr:col>107</xdr:col>
      <xdr:colOff>101600</xdr:colOff>
      <xdr:row>85</xdr:row>
      <xdr:rowOff>67183</xdr:rowOff>
    </xdr:to>
    <xdr:sp macro="" textlink="">
      <xdr:nvSpPr>
        <xdr:cNvPr id="625" name="楕円 624">
          <a:extLst>
            <a:ext uri="{FF2B5EF4-FFF2-40B4-BE49-F238E27FC236}">
              <a16:creationId xmlns:a16="http://schemas.microsoft.com/office/drawing/2014/main" id="{6123C8B2-3A71-4132-8D76-15119A2FF243}"/>
            </a:ext>
          </a:extLst>
        </xdr:cNvPr>
        <xdr:cNvSpPr/>
      </xdr:nvSpPr>
      <xdr:spPr>
        <a:xfrm>
          <a:off x="20383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15239</xdr:rowOff>
    </xdr:from>
    <xdr:to>
      <xdr:col>111</xdr:col>
      <xdr:colOff>177800</xdr:colOff>
      <xdr:row>85</xdr:row>
      <xdr:rowOff>16383</xdr:rowOff>
    </xdr:to>
    <xdr:cxnSp macro="">
      <xdr:nvCxnSpPr>
        <xdr:cNvPr id="626" name="直線コネクタ 625">
          <a:extLst>
            <a:ext uri="{FF2B5EF4-FFF2-40B4-BE49-F238E27FC236}">
              <a16:creationId xmlns:a16="http://schemas.microsoft.com/office/drawing/2014/main" id="{168BFD79-A4AA-4D5B-8658-DC2555CABDCE}"/>
            </a:ext>
          </a:extLst>
        </xdr:cNvPr>
        <xdr:cNvCxnSpPr/>
      </xdr:nvCxnSpPr>
      <xdr:spPr>
        <a:xfrm flipV="1">
          <a:off x="20434300" y="1458848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137604</xdr:rowOff>
    </xdr:from>
    <xdr:to>
      <xdr:col>102</xdr:col>
      <xdr:colOff>165100</xdr:colOff>
      <xdr:row>85</xdr:row>
      <xdr:rowOff>67754</xdr:rowOff>
    </xdr:to>
    <xdr:sp macro="" textlink="">
      <xdr:nvSpPr>
        <xdr:cNvPr id="627" name="楕円 626">
          <a:extLst>
            <a:ext uri="{FF2B5EF4-FFF2-40B4-BE49-F238E27FC236}">
              <a16:creationId xmlns:a16="http://schemas.microsoft.com/office/drawing/2014/main" id="{FEC1C6B1-6164-4FF5-89D5-330BE44F5319}"/>
            </a:ext>
          </a:extLst>
        </xdr:cNvPr>
        <xdr:cNvSpPr/>
      </xdr:nvSpPr>
      <xdr:spPr>
        <a:xfrm>
          <a:off x="19494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xdr:rowOff>
    </xdr:from>
    <xdr:to>
      <xdr:col>107</xdr:col>
      <xdr:colOff>50800</xdr:colOff>
      <xdr:row>85</xdr:row>
      <xdr:rowOff>16954</xdr:rowOff>
    </xdr:to>
    <xdr:cxnSp macro="">
      <xdr:nvCxnSpPr>
        <xdr:cNvPr id="628" name="直線コネクタ 627">
          <a:extLst>
            <a:ext uri="{FF2B5EF4-FFF2-40B4-BE49-F238E27FC236}">
              <a16:creationId xmlns:a16="http://schemas.microsoft.com/office/drawing/2014/main" id="{8EF460C1-4B59-4B76-A909-D6DDF3945220}"/>
            </a:ext>
          </a:extLst>
        </xdr:cNvPr>
        <xdr:cNvCxnSpPr/>
      </xdr:nvCxnSpPr>
      <xdr:spPr>
        <a:xfrm flipV="1">
          <a:off x="19545300" y="1458963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153036</xdr:rowOff>
    </xdr:from>
    <xdr:to>
      <xdr:col>98</xdr:col>
      <xdr:colOff>38100</xdr:colOff>
      <xdr:row>85</xdr:row>
      <xdr:rowOff>83186</xdr:rowOff>
    </xdr:to>
    <xdr:sp macro="" textlink="">
      <xdr:nvSpPr>
        <xdr:cNvPr id="629" name="楕円 628">
          <a:extLst>
            <a:ext uri="{FF2B5EF4-FFF2-40B4-BE49-F238E27FC236}">
              <a16:creationId xmlns:a16="http://schemas.microsoft.com/office/drawing/2014/main" id="{8D92088E-7520-41E1-9801-74DC6BAD77F9}"/>
            </a:ext>
          </a:extLst>
        </xdr:cNvPr>
        <xdr:cNvSpPr/>
      </xdr:nvSpPr>
      <xdr:spPr>
        <a:xfrm>
          <a:off x="18605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16954</xdr:rowOff>
    </xdr:from>
    <xdr:to>
      <xdr:col>102</xdr:col>
      <xdr:colOff>114300</xdr:colOff>
      <xdr:row>85</xdr:row>
      <xdr:rowOff>32386</xdr:rowOff>
    </xdr:to>
    <xdr:cxnSp macro="">
      <xdr:nvCxnSpPr>
        <xdr:cNvPr id="630" name="直線コネクタ 629">
          <a:extLst>
            <a:ext uri="{FF2B5EF4-FFF2-40B4-BE49-F238E27FC236}">
              <a16:creationId xmlns:a16="http://schemas.microsoft.com/office/drawing/2014/main" id="{8A68C2C6-DE97-4A21-99C0-861F18446B67}"/>
            </a:ext>
          </a:extLst>
        </xdr:cNvPr>
        <xdr:cNvCxnSpPr/>
      </xdr:nvCxnSpPr>
      <xdr:spPr>
        <a:xfrm flipV="1">
          <a:off x="18656300" y="14590204"/>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a:extLst>
            <a:ext uri="{FF2B5EF4-FFF2-40B4-BE49-F238E27FC236}">
              <a16:creationId xmlns:a16="http://schemas.microsoft.com/office/drawing/2014/main" id="{43DF1953-483A-4DD4-9733-FF88EC4A4052}"/>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a:extLst>
            <a:ext uri="{FF2B5EF4-FFF2-40B4-BE49-F238E27FC236}">
              <a16:creationId xmlns:a16="http://schemas.microsoft.com/office/drawing/2014/main" id="{01F8F869-BC1B-48EA-87B4-0CEC1651C085}"/>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a:extLst>
            <a:ext uri="{FF2B5EF4-FFF2-40B4-BE49-F238E27FC236}">
              <a16:creationId xmlns:a16="http://schemas.microsoft.com/office/drawing/2014/main" id="{FA1DE636-0A71-4325-94A5-BFFD67B9189C}"/>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4" name="n_4aveValue【消防施設】&#10;一人当たり面積">
          <a:extLst>
            <a:ext uri="{FF2B5EF4-FFF2-40B4-BE49-F238E27FC236}">
              <a16:creationId xmlns:a16="http://schemas.microsoft.com/office/drawing/2014/main" id="{8D60BE5F-8793-4D43-AD62-75CA945A94B6}"/>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57166</xdr:rowOff>
    </xdr:from>
    <xdr:ext cx="469744" cy="259045"/>
    <xdr:sp macro="" textlink="">
      <xdr:nvSpPr>
        <xdr:cNvPr id="635" name="n_1mainValue【消防施設】&#10;一人当たり面積">
          <a:extLst>
            <a:ext uri="{FF2B5EF4-FFF2-40B4-BE49-F238E27FC236}">
              <a16:creationId xmlns:a16="http://schemas.microsoft.com/office/drawing/2014/main" id="{E9F20EEC-B260-4788-9C08-8D35FFA2D21E}"/>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58310</xdr:rowOff>
    </xdr:from>
    <xdr:ext cx="469744" cy="259045"/>
    <xdr:sp macro="" textlink="">
      <xdr:nvSpPr>
        <xdr:cNvPr id="636" name="n_2mainValue【消防施設】&#10;一人当たり面積">
          <a:extLst>
            <a:ext uri="{FF2B5EF4-FFF2-40B4-BE49-F238E27FC236}">
              <a16:creationId xmlns:a16="http://schemas.microsoft.com/office/drawing/2014/main" id="{DC64C7D8-9723-4CD0-8A1B-2B8F0202D00A}"/>
            </a:ext>
          </a:extLst>
        </xdr:cNvPr>
        <xdr:cNvSpPr txBox="1"/>
      </xdr:nvSpPr>
      <xdr:spPr>
        <a:xfrm>
          <a:off x="20199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58881</xdr:rowOff>
    </xdr:from>
    <xdr:ext cx="469744" cy="259045"/>
    <xdr:sp macro="" textlink="">
      <xdr:nvSpPr>
        <xdr:cNvPr id="637" name="n_3mainValue【消防施設】&#10;一人当たり面積">
          <a:extLst>
            <a:ext uri="{FF2B5EF4-FFF2-40B4-BE49-F238E27FC236}">
              <a16:creationId xmlns:a16="http://schemas.microsoft.com/office/drawing/2014/main" id="{8B38A4D4-15CD-4C99-B13E-D0AC00A47873}"/>
            </a:ext>
          </a:extLst>
        </xdr:cNvPr>
        <xdr:cNvSpPr txBox="1"/>
      </xdr:nvSpPr>
      <xdr:spPr>
        <a:xfrm>
          <a:off x="193104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74313</xdr:rowOff>
    </xdr:from>
    <xdr:ext cx="469744" cy="259045"/>
    <xdr:sp macro="" textlink="">
      <xdr:nvSpPr>
        <xdr:cNvPr id="638" name="n_4mainValue【消防施設】&#10;一人当たり面積">
          <a:extLst>
            <a:ext uri="{FF2B5EF4-FFF2-40B4-BE49-F238E27FC236}">
              <a16:creationId xmlns:a16="http://schemas.microsoft.com/office/drawing/2014/main" id="{4F09BEA3-DF0F-425F-8602-E51DEFE0F7D8}"/>
            </a:ext>
          </a:extLst>
        </xdr:cNvPr>
        <xdr:cNvSpPr txBox="1"/>
      </xdr:nvSpPr>
      <xdr:spPr>
        <a:xfrm>
          <a:off x="18421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6CC4A835-1DC7-4DD2-A6FF-8F2B134497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9379EA79-1478-4374-8D19-38F7AE706E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69BC670-643C-4FAE-AB5A-061D4C61E0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519F02A8-A7C4-435C-8A93-A4D2FF797B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B2DCA567-BC1E-4663-9BC4-6FFE5EE5DC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4B3CF578-3F7F-4B80-A417-2C802AC42B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B81D3798-3519-4E85-99AF-BFFA1AE9BD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CC562B2-84EC-49E8-9137-D2F33D43B9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28EDA80B-BC29-48DB-B8EF-BE8CA89C98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D610925C-3BE7-4DF3-979D-A3A79A57E5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F645AD9A-70BA-4556-9581-69B3C0C11F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C8DBE874-463B-4B53-8207-83A470230B6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B50BFEB2-F030-40FF-904B-97B6A242B82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29621E9E-285E-401E-BD44-02244B2C1A6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612CA739-A3A2-4368-AD50-BE3FD16D8A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B6F81EF4-9AAC-4DEF-B852-47AE579B5C1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433C9062-470E-4F2E-96CC-34E7EAFC98A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CE09959C-E3B3-4D0A-AE0E-2A4A9E6D887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C7DAF1A4-840D-4D10-B0F0-81EB688E4F1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6CF79AEE-6DAA-40AB-8BCA-8B84319B9BF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51337FF3-3B1B-480E-BBA9-2B78602AC50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521C6582-FDD1-4624-97C4-F9A91FE32F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63626915-63DB-4DA2-8216-629B91C620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C0DE06E0-FACE-4721-9376-612FCC378A1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A274B9CE-F5E4-4B60-9D1F-4E499C287B5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C8A9154F-C819-4251-8594-093248327AE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B1776672-78BF-4C17-8CD3-72920EE04BD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E902C51D-39D2-4EB4-BC9A-40F33521C9C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67" name="【庁舎】&#10;有形固定資産減価償却率平均値テキスト">
          <a:extLst>
            <a:ext uri="{FF2B5EF4-FFF2-40B4-BE49-F238E27FC236}">
              <a16:creationId xmlns:a16="http://schemas.microsoft.com/office/drawing/2014/main" id="{257613D5-E251-4CBD-8F81-34A82823303A}"/>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a:extLst>
            <a:ext uri="{FF2B5EF4-FFF2-40B4-BE49-F238E27FC236}">
              <a16:creationId xmlns:a16="http://schemas.microsoft.com/office/drawing/2014/main" id="{FE6FDFC6-2B6E-47AA-81E8-E3B54FEC8C6A}"/>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a:extLst>
            <a:ext uri="{FF2B5EF4-FFF2-40B4-BE49-F238E27FC236}">
              <a16:creationId xmlns:a16="http://schemas.microsoft.com/office/drawing/2014/main" id="{976C7119-7AE0-466B-86C7-ED851E70A6CD}"/>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a:extLst>
            <a:ext uri="{FF2B5EF4-FFF2-40B4-BE49-F238E27FC236}">
              <a16:creationId xmlns:a16="http://schemas.microsoft.com/office/drawing/2014/main" id="{12FC5802-7F8C-4B59-B4E7-0C714002F7BD}"/>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a:extLst>
            <a:ext uri="{FF2B5EF4-FFF2-40B4-BE49-F238E27FC236}">
              <a16:creationId xmlns:a16="http://schemas.microsoft.com/office/drawing/2014/main" id="{991033B6-8343-4CC7-821E-7A769AD7800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a:extLst>
            <a:ext uri="{FF2B5EF4-FFF2-40B4-BE49-F238E27FC236}">
              <a16:creationId xmlns:a16="http://schemas.microsoft.com/office/drawing/2014/main" id="{4B73856B-2DCB-43DD-9EDC-BDD6AA8B90AF}"/>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97C37A1-866F-4572-A89E-10FB7B0F09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0DC0B66-38C5-44D0-BA8A-39FF9F17E6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AB7FD1E-5196-422D-97B4-DA7C420618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32AA031-E36D-4872-80CD-4CC243EF64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81FB951-10E4-40F6-8CB5-DDDFB8F31B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152400</xdr:rowOff>
    </xdr:from>
    <xdr:to>
      <xdr:col>85</xdr:col>
      <xdr:colOff>177800</xdr:colOff>
      <xdr:row>101</xdr:row>
      <xdr:rowOff>82550</xdr:rowOff>
    </xdr:to>
    <xdr:sp macro="" textlink="">
      <xdr:nvSpPr>
        <xdr:cNvPr id="678" name="楕円 677">
          <a:extLst>
            <a:ext uri="{FF2B5EF4-FFF2-40B4-BE49-F238E27FC236}">
              <a16:creationId xmlns:a16="http://schemas.microsoft.com/office/drawing/2014/main" id="{D2CAEC2B-8526-4C9C-B2D1-AB54EDA61E26}"/>
            </a:ext>
          </a:extLst>
        </xdr:cNvPr>
        <xdr:cNvSpPr/>
      </xdr:nvSpPr>
      <xdr:spPr>
        <a:xfrm>
          <a:off x="16268700" y="172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3827</xdr:rowOff>
    </xdr:from>
    <xdr:ext cx="405111" cy="259045"/>
    <xdr:sp macro="" textlink="">
      <xdr:nvSpPr>
        <xdr:cNvPr id="679" name="【庁舎】&#10;有形固定資産減価償却率該当値テキスト">
          <a:extLst>
            <a:ext uri="{FF2B5EF4-FFF2-40B4-BE49-F238E27FC236}">
              <a16:creationId xmlns:a16="http://schemas.microsoft.com/office/drawing/2014/main" id="{2B603E12-1EBF-4ECC-8A5F-E88DCC1FCC4A}"/>
            </a:ext>
          </a:extLst>
        </xdr:cNvPr>
        <xdr:cNvSpPr txBox="1"/>
      </xdr:nvSpPr>
      <xdr:spPr>
        <a:xfrm>
          <a:off x="163576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127000</xdr:rowOff>
    </xdr:from>
    <xdr:to>
      <xdr:col>81</xdr:col>
      <xdr:colOff>101600</xdr:colOff>
      <xdr:row>101</xdr:row>
      <xdr:rowOff>57150</xdr:rowOff>
    </xdr:to>
    <xdr:sp macro="" textlink="">
      <xdr:nvSpPr>
        <xdr:cNvPr id="680" name="楕円 679">
          <a:extLst>
            <a:ext uri="{FF2B5EF4-FFF2-40B4-BE49-F238E27FC236}">
              <a16:creationId xmlns:a16="http://schemas.microsoft.com/office/drawing/2014/main" id="{F6C31741-7D2C-465B-918F-848853DC1B27}"/>
            </a:ext>
          </a:extLst>
        </xdr:cNvPr>
        <xdr:cNvSpPr/>
      </xdr:nvSpPr>
      <xdr:spPr>
        <a:xfrm>
          <a:off x="154305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6350</xdr:rowOff>
    </xdr:from>
    <xdr:to>
      <xdr:col>85</xdr:col>
      <xdr:colOff>127000</xdr:colOff>
      <xdr:row>101</xdr:row>
      <xdr:rowOff>31750</xdr:rowOff>
    </xdr:to>
    <xdr:cxnSp macro="">
      <xdr:nvCxnSpPr>
        <xdr:cNvPr id="681" name="直線コネクタ 680">
          <a:extLst>
            <a:ext uri="{FF2B5EF4-FFF2-40B4-BE49-F238E27FC236}">
              <a16:creationId xmlns:a16="http://schemas.microsoft.com/office/drawing/2014/main" id="{F8387C1E-DC9D-459A-9103-3992A8D64DA2}"/>
            </a:ext>
          </a:extLst>
        </xdr:cNvPr>
        <xdr:cNvCxnSpPr/>
      </xdr:nvCxnSpPr>
      <xdr:spPr>
        <a:xfrm>
          <a:off x="15481300" y="1732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682" name="楕円 681">
          <a:extLst>
            <a:ext uri="{FF2B5EF4-FFF2-40B4-BE49-F238E27FC236}">
              <a16:creationId xmlns:a16="http://schemas.microsoft.com/office/drawing/2014/main" id="{21AD09C2-60F0-4CFF-AD84-3CFBD7685E80}"/>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6350</xdr:rowOff>
    </xdr:from>
    <xdr:to>
      <xdr:col>81</xdr:col>
      <xdr:colOff>50800</xdr:colOff>
      <xdr:row>107</xdr:row>
      <xdr:rowOff>69850</xdr:rowOff>
    </xdr:to>
    <xdr:cxnSp macro="">
      <xdr:nvCxnSpPr>
        <xdr:cNvPr id="683" name="直線コネクタ 682">
          <a:extLst>
            <a:ext uri="{FF2B5EF4-FFF2-40B4-BE49-F238E27FC236}">
              <a16:creationId xmlns:a16="http://schemas.microsoft.com/office/drawing/2014/main" id="{56398360-56DF-43D8-A048-85EF5C4A3F68}"/>
            </a:ext>
          </a:extLst>
        </xdr:cNvPr>
        <xdr:cNvCxnSpPr/>
      </xdr:nvCxnSpPr>
      <xdr:spPr>
        <a:xfrm flipV="1">
          <a:off x="14592300" y="17322800"/>
          <a:ext cx="8890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133350</xdr:rowOff>
    </xdr:from>
    <xdr:to>
      <xdr:col>72</xdr:col>
      <xdr:colOff>38100</xdr:colOff>
      <xdr:row>107</xdr:row>
      <xdr:rowOff>63500</xdr:rowOff>
    </xdr:to>
    <xdr:sp macro="" textlink="">
      <xdr:nvSpPr>
        <xdr:cNvPr id="684" name="楕円 683">
          <a:extLst>
            <a:ext uri="{FF2B5EF4-FFF2-40B4-BE49-F238E27FC236}">
              <a16:creationId xmlns:a16="http://schemas.microsoft.com/office/drawing/2014/main" id="{ACDCDFF7-784A-40C2-AC0D-B029E551D918}"/>
            </a:ext>
          </a:extLst>
        </xdr:cNvPr>
        <xdr:cNvSpPr/>
      </xdr:nvSpPr>
      <xdr:spPr>
        <a:xfrm>
          <a:off x="13652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12700</xdr:rowOff>
    </xdr:from>
    <xdr:to>
      <xdr:col>76</xdr:col>
      <xdr:colOff>114300</xdr:colOff>
      <xdr:row>107</xdr:row>
      <xdr:rowOff>69850</xdr:rowOff>
    </xdr:to>
    <xdr:cxnSp macro="">
      <xdr:nvCxnSpPr>
        <xdr:cNvPr id="685" name="直線コネクタ 684">
          <a:extLst>
            <a:ext uri="{FF2B5EF4-FFF2-40B4-BE49-F238E27FC236}">
              <a16:creationId xmlns:a16="http://schemas.microsoft.com/office/drawing/2014/main" id="{C4F0F652-E45D-4033-A198-C7E8C797CC5D}"/>
            </a:ext>
          </a:extLst>
        </xdr:cNvPr>
        <xdr:cNvCxnSpPr/>
      </xdr:nvCxnSpPr>
      <xdr:spPr>
        <a:xfrm>
          <a:off x="13703300" y="1835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129539</xdr:rowOff>
    </xdr:from>
    <xdr:to>
      <xdr:col>67</xdr:col>
      <xdr:colOff>101600</xdr:colOff>
      <xdr:row>107</xdr:row>
      <xdr:rowOff>59689</xdr:rowOff>
    </xdr:to>
    <xdr:sp macro="" textlink="">
      <xdr:nvSpPr>
        <xdr:cNvPr id="686" name="楕円 685">
          <a:extLst>
            <a:ext uri="{FF2B5EF4-FFF2-40B4-BE49-F238E27FC236}">
              <a16:creationId xmlns:a16="http://schemas.microsoft.com/office/drawing/2014/main" id="{66B8E979-2505-403D-B987-8D6E3938AE4C}"/>
            </a:ext>
          </a:extLst>
        </xdr:cNvPr>
        <xdr:cNvSpPr/>
      </xdr:nvSpPr>
      <xdr:spPr>
        <a:xfrm>
          <a:off x="12763500" y="183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8889</xdr:rowOff>
    </xdr:from>
    <xdr:to>
      <xdr:col>71</xdr:col>
      <xdr:colOff>177800</xdr:colOff>
      <xdr:row>107</xdr:row>
      <xdr:rowOff>12700</xdr:rowOff>
    </xdr:to>
    <xdr:cxnSp macro="">
      <xdr:nvCxnSpPr>
        <xdr:cNvPr id="687" name="直線コネクタ 686">
          <a:extLst>
            <a:ext uri="{FF2B5EF4-FFF2-40B4-BE49-F238E27FC236}">
              <a16:creationId xmlns:a16="http://schemas.microsoft.com/office/drawing/2014/main" id="{B7188319-BCC7-4ABC-A01E-382D2CF185BC}"/>
            </a:ext>
          </a:extLst>
        </xdr:cNvPr>
        <xdr:cNvCxnSpPr/>
      </xdr:nvCxnSpPr>
      <xdr:spPr>
        <a:xfrm>
          <a:off x="12814300" y="18354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88" name="n_1aveValue【庁舎】&#10;有形固定資産減価償却率">
          <a:extLst>
            <a:ext uri="{FF2B5EF4-FFF2-40B4-BE49-F238E27FC236}">
              <a16:creationId xmlns:a16="http://schemas.microsoft.com/office/drawing/2014/main" id="{8DC5FAFF-E0D3-47FE-9676-1F2F737C114B}"/>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89" name="n_2aveValue【庁舎】&#10;有形固定資産減価償却率">
          <a:extLst>
            <a:ext uri="{FF2B5EF4-FFF2-40B4-BE49-F238E27FC236}">
              <a16:creationId xmlns:a16="http://schemas.microsoft.com/office/drawing/2014/main" id="{E8558D2F-987B-4BE1-B041-BFF1BCFB2373}"/>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90" name="n_3aveValue【庁舎】&#10;有形固定資産減価償却率">
          <a:extLst>
            <a:ext uri="{FF2B5EF4-FFF2-40B4-BE49-F238E27FC236}">
              <a16:creationId xmlns:a16="http://schemas.microsoft.com/office/drawing/2014/main" id="{C82040CB-D6A5-4587-8BB5-2D014662CC6B}"/>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1" name="n_4aveValue【庁舎】&#10;有形固定資産減価償却率">
          <a:extLst>
            <a:ext uri="{FF2B5EF4-FFF2-40B4-BE49-F238E27FC236}">
              <a16:creationId xmlns:a16="http://schemas.microsoft.com/office/drawing/2014/main" id="{3F1BB55F-BD04-40C6-B489-47039AE18622}"/>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73677</xdr:rowOff>
    </xdr:from>
    <xdr:ext cx="405111" cy="259045"/>
    <xdr:sp macro="" textlink="">
      <xdr:nvSpPr>
        <xdr:cNvPr id="692" name="n_1mainValue【庁舎】&#10;有形固定資産減価償却率">
          <a:extLst>
            <a:ext uri="{FF2B5EF4-FFF2-40B4-BE49-F238E27FC236}">
              <a16:creationId xmlns:a16="http://schemas.microsoft.com/office/drawing/2014/main" id="{3BF71044-C1E6-423C-B384-F8B491181CE1}"/>
            </a:ext>
          </a:extLst>
        </xdr:cNvPr>
        <xdr:cNvSpPr txBox="1"/>
      </xdr:nvSpPr>
      <xdr:spPr>
        <a:xfrm>
          <a:off x="152660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693" name="n_2mainValue【庁舎】&#10;有形固定資産減価償却率">
          <a:extLst>
            <a:ext uri="{FF2B5EF4-FFF2-40B4-BE49-F238E27FC236}">
              <a16:creationId xmlns:a16="http://schemas.microsoft.com/office/drawing/2014/main" id="{511CEA8B-5769-459B-8076-54E1B917C1CB}"/>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54627</xdr:rowOff>
    </xdr:from>
    <xdr:ext cx="405111" cy="259045"/>
    <xdr:sp macro="" textlink="">
      <xdr:nvSpPr>
        <xdr:cNvPr id="694" name="n_3mainValue【庁舎】&#10;有形固定資産減価償却率">
          <a:extLst>
            <a:ext uri="{FF2B5EF4-FFF2-40B4-BE49-F238E27FC236}">
              <a16:creationId xmlns:a16="http://schemas.microsoft.com/office/drawing/2014/main" id="{DA494982-2F48-4FFF-A546-ED68156F6AEE}"/>
            </a:ext>
          </a:extLst>
        </xdr:cNvPr>
        <xdr:cNvSpPr txBox="1"/>
      </xdr:nvSpPr>
      <xdr:spPr>
        <a:xfrm>
          <a:off x="13500744"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50816</xdr:rowOff>
    </xdr:from>
    <xdr:ext cx="405111" cy="259045"/>
    <xdr:sp macro="" textlink="">
      <xdr:nvSpPr>
        <xdr:cNvPr id="695" name="n_4mainValue【庁舎】&#10;有形固定資産減価償却率">
          <a:extLst>
            <a:ext uri="{FF2B5EF4-FFF2-40B4-BE49-F238E27FC236}">
              <a16:creationId xmlns:a16="http://schemas.microsoft.com/office/drawing/2014/main" id="{7A67F103-240E-4B3A-BCB2-6CD2C6A0588D}"/>
            </a:ext>
          </a:extLst>
        </xdr:cNvPr>
        <xdr:cNvSpPr txBox="1"/>
      </xdr:nvSpPr>
      <xdr:spPr>
        <a:xfrm>
          <a:off x="12611744"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A3860337-CECF-4300-AF06-13D43E59EE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DFE043E9-087D-4222-9CBE-B743067107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EF23DE00-196F-44DE-AC9D-E9C817A7A0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6539D2E-61B9-469D-97CA-AE02B21E4A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79A09C2-779B-4C66-AB8B-9BF93A8AA2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E15FE6A7-CB75-4E31-85D8-FDB68C2806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7989E3F4-B018-417F-A75D-3EDE0F8795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F477B07B-8833-448D-A450-1A6DE37A66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31914F62-63A2-4B8F-B28C-4C23C488FF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A78C1A7B-4259-4743-B2B5-5DA03A0AD1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41FA7D03-6CB1-4606-94FD-6A9F739520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7BE4005D-D33F-48DF-A9FE-760EC84C89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ADFCF4E8-11C9-48E0-B64F-FF1C2039B8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1BE8FA17-0EF6-4342-ACF0-CAA5BD30611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81AA856E-4AFB-4EA2-885B-1A500F39C3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59CB639A-B39C-471D-A6A9-955E0DC3BB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2EAF36FD-7FF6-4383-B5BE-0688003B04E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5076DF8A-2C35-4006-94E9-F849E09D50D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25C7E350-ED95-4917-B794-FF72E8595BD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CE04723A-98BA-41E2-8FAD-64CAE7A5278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3ECAA4A0-808A-4826-A8B7-210103C238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52C0C417-57AC-4EA9-94B4-452DB078888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B38DAB8A-DEE1-4A13-B0C1-DCC52123EE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a:extLst>
            <a:ext uri="{FF2B5EF4-FFF2-40B4-BE49-F238E27FC236}">
              <a16:creationId xmlns:a16="http://schemas.microsoft.com/office/drawing/2014/main" id="{2AE0F57F-8397-4BDD-B455-45C04AC9012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a:extLst>
            <a:ext uri="{FF2B5EF4-FFF2-40B4-BE49-F238E27FC236}">
              <a16:creationId xmlns:a16="http://schemas.microsoft.com/office/drawing/2014/main" id="{3C2F4EA8-8483-4D2B-BAC4-7640BB480416}"/>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a:extLst>
            <a:ext uri="{FF2B5EF4-FFF2-40B4-BE49-F238E27FC236}">
              <a16:creationId xmlns:a16="http://schemas.microsoft.com/office/drawing/2014/main" id="{65558791-14D7-4E7B-A620-B0732630A3F8}"/>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a:extLst>
            <a:ext uri="{FF2B5EF4-FFF2-40B4-BE49-F238E27FC236}">
              <a16:creationId xmlns:a16="http://schemas.microsoft.com/office/drawing/2014/main" id="{D8116889-B703-4510-83FE-51A69C3A1AF1}"/>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a:extLst>
            <a:ext uri="{FF2B5EF4-FFF2-40B4-BE49-F238E27FC236}">
              <a16:creationId xmlns:a16="http://schemas.microsoft.com/office/drawing/2014/main" id="{7188B372-95D6-4A7A-A66F-630049D83EE1}"/>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4" name="【庁舎】&#10;一人当たり面積平均値テキスト">
          <a:extLst>
            <a:ext uri="{FF2B5EF4-FFF2-40B4-BE49-F238E27FC236}">
              <a16:creationId xmlns:a16="http://schemas.microsoft.com/office/drawing/2014/main" id="{1E8C3729-CC78-445F-B43B-A39D673FE46A}"/>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a:extLst>
            <a:ext uri="{FF2B5EF4-FFF2-40B4-BE49-F238E27FC236}">
              <a16:creationId xmlns:a16="http://schemas.microsoft.com/office/drawing/2014/main" id="{45704FE8-5A95-485E-A644-E44D851B040B}"/>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a:extLst>
            <a:ext uri="{FF2B5EF4-FFF2-40B4-BE49-F238E27FC236}">
              <a16:creationId xmlns:a16="http://schemas.microsoft.com/office/drawing/2014/main" id="{69CEBDF7-40B6-427B-85AE-0712F2016F48}"/>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a:extLst>
            <a:ext uri="{FF2B5EF4-FFF2-40B4-BE49-F238E27FC236}">
              <a16:creationId xmlns:a16="http://schemas.microsoft.com/office/drawing/2014/main" id="{1F9F5873-3EAE-47AB-B510-CD9F49149CC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a:extLst>
            <a:ext uri="{FF2B5EF4-FFF2-40B4-BE49-F238E27FC236}">
              <a16:creationId xmlns:a16="http://schemas.microsoft.com/office/drawing/2014/main" id="{C0730CCB-B4B8-4B6E-9333-70FA50CB1E0C}"/>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a:extLst>
            <a:ext uri="{FF2B5EF4-FFF2-40B4-BE49-F238E27FC236}">
              <a16:creationId xmlns:a16="http://schemas.microsoft.com/office/drawing/2014/main" id="{325D894C-EF47-4B18-9C24-593177E6289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1951117-FCA4-405A-A538-A7D58B77FF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2B7B5EC-C3B5-4C6A-9007-BD5807E12E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B611F8B-8338-4C46-B5CB-B1249F2F15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174A585-D97C-4E6F-8572-02FDCBE70E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D445E25-5625-44B7-8A10-8C9DDC106A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5" name="楕円 734">
          <a:extLst>
            <a:ext uri="{FF2B5EF4-FFF2-40B4-BE49-F238E27FC236}">
              <a16:creationId xmlns:a16="http://schemas.microsoft.com/office/drawing/2014/main" id="{7BDBB64F-3AD6-4D1C-897F-98BCD019EAED}"/>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36" name="【庁舎】&#10;一人当たり面積該当値テキスト">
          <a:extLst>
            <a:ext uri="{FF2B5EF4-FFF2-40B4-BE49-F238E27FC236}">
              <a16:creationId xmlns:a16="http://schemas.microsoft.com/office/drawing/2014/main" id="{C585F681-247D-4466-AE14-A2828CFBF287}"/>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145796</xdr:rowOff>
    </xdr:from>
    <xdr:to>
      <xdr:col>112</xdr:col>
      <xdr:colOff>38100</xdr:colOff>
      <xdr:row>107</xdr:row>
      <xdr:rowOff>75946</xdr:rowOff>
    </xdr:to>
    <xdr:sp macro="" textlink="">
      <xdr:nvSpPr>
        <xdr:cNvPr id="737" name="楕円 736">
          <a:extLst>
            <a:ext uri="{FF2B5EF4-FFF2-40B4-BE49-F238E27FC236}">
              <a16:creationId xmlns:a16="http://schemas.microsoft.com/office/drawing/2014/main" id="{0260C7D3-9251-41B0-83C5-BEC755B87E39}"/>
            </a:ext>
          </a:extLst>
        </xdr:cNvPr>
        <xdr:cNvSpPr/>
      </xdr:nvSpPr>
      <xdr:spPr>
        <a:xfrm>
          <a:off x="21272500" y="18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25146</xdr:rowOff>
    </xdr:to>
    <xdr:cxnSp macro="">
      <xdr:nvCxnSpPr>
        <xdr:cNvPr id="738" name="直線コネクタ 737">
          <a:extLst>
            <a:ext uri="{FF2B5EF4-FFF2-40B4-BE49-F238E27FC236}">
              <a16:creationId xmlns:a16="http://schemas.microsoft.com/office/drawing/2014/main" id="{184A2D3C-56DA-4A8E-9C7C-8697855378A9}"/>
            </a:ext>
          </a:extLst>
        </xdr:cNvPr>
        <xdr:cNvCxnSpPr/>
      </xdr:nvCxnSpPr>
      <xdr:spPr>
        <a:xfrm flipV="1">
          <a:off x="21323300" y="1836420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112268</xdr:rowOff>
    </xdr:from>
    <xdr:to>
      <xdr:col>107</xdr:col>
      <xdr:colOff>101600</xdr:colOff>
      <xdr:row>108</xdr:row>
      <xdr:rowOff>42418</xdr:rowOff>
    </xdr:to>
    <xdr:sp macro="" textlink="">
      <xdr:nvSpPr>
        <xdr:cNvPr id="739" name="楕円 738">
          <a:extLst>
            <a:ext uri="{FF2B5EF4-FFF2-40B4-BE49-F238E27FC236}">
              <a16:creationId xmlns:a16="http://schemas.microsoft.com/office/drawing/2014/main" id="{9F796C20-4B08-48C8-AAA3-541893E57BD8}"/>
            </a:ext>
          </a:extLst>
        </xdr:cNvPr>
        <xdr:cNvSpPr/>
      </xdr:nvSpPr>
      <xdr:spPr>
        <a:xfrm>
          <a:off x="20383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25146</xdr:rowOff>
    </xdr:from>
    <xdr:to>
      <xdr:col>111</xdr:col>
      <xdr:colOff>177800</xdr:colOff>
      <xdr:row>107</xdr:row>
      <xdr:rowOff>163068</xdr:rowOff>
    </xdr:to>
    <xdr:cxnSp macro="">
      <xdr:nvCxnSpPr>
        <xdr:cNvPr id="740" name="直線コネクタ 739">
          <a:extLst>
            <a:ext uri="{FF2B5EF4-FFF2-40B4-BE49-F238E27FC236}">
              <a16:creationId xmlns:a16="http://schemas.microsoft.com/office/drawing/2014/main" id="{4763C0F2-C995-414F-8D9D-27EF736CE3B1}"/>
            </a:ext>
          </a:extLst>
        </xdr:cNvPr>
        <xdr:cNvCxnSpPr/>
      </xdr:nvCxnSpPr>
      <xdr:spPr>
        <a:xfrm flipV="1">
          <a:off x="20434300" y="18370296"/>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113412</xdr:rowOff>
    </xdr:from>
    <xdr:to>
      <xdr:col>102</xdr:col>
      <xdr:colOff>165100</xdr:colOff>
      <xdr:row>108</xdr:row>
      <xdr:rowOff>43562</xdr:rowOff>
    </xdr:to>
    <xdr:sp macro="" textlink="">
      <xdr:nvSpPr>
        <xdr:cNvPr id="741" name="楕円 740">
          <a:extLst>
            <a:ext uri="{FF2B5EF4-FFF2-40B4-BE49-F238E27FC236}">
              <a16:creationId xmlns:a16="http://schemas.microsoft.com/office/drawing/2014/main" id="{621D293A-0623-4EF9-BCDD-B2BD20E36470}"/>
            </a:ext>
          </a:extLst>
        </xdr:cNvPr>
        <xdr:cNvSpPr/>
      </xdr:nvSpPr>
      <xdr:spPr>
        <a:xfrm>
          <a:off x="19494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163068</xdr:rowOff>
    </xdr:from>
    <xdr:to>
      <xdr:col>107</xdr:col>
      <xdr:colOff>50800</xdr:colOff>
      <xdr:row>107</xdr:row>
      <xdr:rowOff>164212</xdr:rowOff>
    </xdr:to>
    <xdr:cxnSp macro="">
      <xdr:nvCxnSpPr>
        <xdr:cNvPr id="742" name="直線コネクタ 741">
          <a:extLst>
            <a:ext uri="{FF2B5EF4-FFF2-40B4-BE49-F238E27FC236}">
              <a16:creationId xmlns:a16="http://schemas.microsoft.com/office/drawing/2014/main" id="{9D698340-F070-4ACF-AACC-835B86923C0A}"/>
            </a:ext>
          </a:extLst>
        </xdr:cNvPr>
        <xdr:cNvCxnSpPr/>
      </xdr:nvCxnSpPr>
      <xdr:spPr>
        <a:xfrm flipV="1">
          <a:off x="19545300" y="185082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101981</xdr:rowOff>
    </xdr:from>
    <xdr:to>
      <xdr:col>98</xdr:col>
      <xdr:colOff>38100</xdr:colOff>
      <xdr:row>108</xdr:row>
      <xdr:rowOff>32131</xdr:rowOff>
    </xdr:to>
    <xdr:sp macro="" textlink="">
      <xdr:nvSpPr>
        <xdr:cNvPr id="743" name="楕円 742">
          <a:extLst>
            <a:ext uri="{FF2B5EF4-FFF2-40B4-BE49-F238E27FC236}">
              <a16:creationId xmlns:a16="http://schemas.microsoft.com/office/drawing/2014/main" id="{D4F657C5-654D-4C36-BEF7-C28FF8C2D018}"/>
            </a:ext>
          </a:extLst>
        </xdr:cNvPr>
        <xdr:cNvSpPr/>
      </xdr:nvSpPr>
      <xdr:spPr>
        <a:xfrm>
          <a:off x="18605500" y="18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152781</xdr:rowOff>
    </xdr:from>
    <xdr:to>
      <xdr:col>102</xdr:col>
      <xdr:colOff>114300</xdr:colOff>
      <xdr:row>107</xdr:row>
      <xdr:rowOff>164212</xdr:rowOff>
    </xdr:to>
    <xdr:cxnSp macro="">
      <xdr:nvCxnSpPr>
        <xdr:cNvPr id="744" name="直線コネクタ 743">
          <a:extLst>
            <a:ext uri="{FF2B5EF4-FFF2-40B4-BE49-F238E27FC236}">
              <a16:creationId xmlns:a16="http://schemas.microsoft.com/office/drawing/2014/main" id="{180EC732-62AD-4DDE-9D66-8C660F95BA28}"/>
            </a:ext>
          </a:extLst>
        </xdr:cNvPr>
        <xdr:cNvCxnSpPr/>
      </xdr:nvCxnSpPr>
      <xdr:spPr>
        <a:xfrm>
          <a:off x="18656300" y="184979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45" name="n_1aveValue【庁舎】&#10;一人当たり面積">
          <a:extLst>
            <a:ext uri="{FF2B5EF4-FFF2-40B4-BE49-F238E27FC236}">
              <a16:creationId xmlns:a16="http://schemas.microsoft.com/office/drawing/2014/main" id="{7FDED0A0-800F-460F-A24E-856D3E74A81E}"/>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46" name="n_2aveValue【庁舎】&#10;一人当たり面積">
          <a:extLst>
            <a:ext uri="{FF2B5EF4-FFF2-40B4-BE49-F238E27FC236}">
              <a16:creationId xmlns:a16="http://schemas.microsoft.com/office/drawing/2014/main" id="{41BE7A0C-F91C-487D-AC37-B18D229012A8}"/>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47" name="n_3aveValue【庁舎】&#10;一人当たり面積">
          <a:extLst>
            <a:ext uri="{FF2B5EF4-FFF2-40B4-BE49-F238E27FC236}">
              <a16:creationId xmlns:a16="http://schemas.microsoft.com/office/drawing/2014/main" id="{45C56DB0-198D-4A8A-81A0-D9DEB3D3E1FC}"/>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48" name="n_4aveValue【庁舎】&#10;一人当たり面積">
          <a:extLst>
            <a:ext uri="{FF2B5EF4-FFF2-40B4-BE49-F238E27FC236}">
              <a16:creationId xmlns:a16="http://schemas.microsoft.com/office/drawing/2014/main" id="{EE1548C9-BE59-4B0F-8B7F-8CC54BD881CD}"/>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67073</xdr:rowOff>
    </xdr:from>
    <xdr:ext cx="469744" cy="259045"/>
    <xdr:sp macro="" textlink="">
      <xdr:nvSpPr>
        <xdr:cNvPr id="749" name="n_1mainValue【庁舎】&#10;一人当たり面積">
          <a:extLst>
            <a:ext uri="{FF2B5EF4-FFF2-40B4-BE49-F238E27FC236}">
              <a16:creationId xmlns:a16="http://schemas.microsoft.com/office/drawing/2014/main" id="{5C81ED5B-D079-473C-A846-50056A2020C1}"/>
            </a:ext>
          </a:extLst>
        </xdr:cNvPr>
        <xdr:cNvSpPr txBox="1"/>
      </xdr:nvSpPr>
      <xdr:spPr>
        <a:xfrm>
          <a:off x="21075727" y="184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33545</xdr:rowOff>
    </xdr:from>
    <xdr:ext cx="469744" cy="259045"/>
    <xdr:sp macro="" textlink="">
      <xdr:nvSpPr>
        <xdr:cNvPr id="750" name="n_2mainValue【庁舎】&#10;一人当たり面積">
          <a:extLst>
            <a:ext uri="{FF2B5EF4-FFF2-40B4-BE49-F238E27FC236}">
              <a16:creationId xmlns:a16="http://schemas.microsoft.com/office/drawing/2014/main" id="{A4D1466F-A84A-443A-8E30-545A7F2C9958}"/>
            </a:ext>
          </a:extLst>
        </xdr:cNvPr>
        <xdr:cNvSpPr txBox="1"/>
      </xdr:nvSpPr>
      <xdr:spPr>
        <a:xfrm>
          <a:off x="20199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34689</xdr:rowOff>
    </xdr:from>
    <xdr:ext cx="469744" cy="259045"/>
    <xdr:sp macro="" textlink="">
      <xdr:nvSpPr>
        <xdr:cNvPr id="751" name="n_3mainValue【庁舎】&#10;一人当たり面積">
          <a:extLst>
            <a:ext uri="{FF2B5EF4-FFF2-40B4-BE49-F238E27FC236}">
              <a16:creationId xmlns:a16="http://schemas.microsoft.com/office/drawing/2014/main" id="{911A0D97-1139-44F8-A96B-082AA0D211AC}"/>
            </a:ext>
          </a:extLst>
        </xdr:cNvPr>
        <xdr:cNvSpPr txBox="1"/>
      </xdr:nvSpPr>
      <xdr:spPr>
        <a:xfrm>
          <a:off x="193104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23258</xdr:rowOff>
    </xdr:from>
    <xdr:ext cx="469744" cy="259045"/>
    <xdr:sp macro="" textlink="">
      <xdr:nvSpPr>
        <xdr:cNvPr id="752" name="n_4mainValue【庁舎】&#10;一人当たり面積">
          <a:extLst>
            <a:ext uri="{FF2B5EF4-FFF2-40B4-BE49-F238E27FC236}">
              <a16:creationId xmlns:a16="http://schemas.microsoft.com/office/drawing/2014/main" id="{EE8CEA4E-F7DF-4A9D-A0B5-432D49349255}"/>
            </a:ext>
          </a:extLst>
        </xdr:cNvPr>
        <xdr:cNvSpPr txBox="1"/>
      </xdr:nvSpPr>
      <xdr:spPr>
        <a:xfrm>
          <a:off x="18421427" y="185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7DD5B070-61EE-46CA-8D6A-53515DB3D5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94C817D6-73C2-435A-84CA-C331542931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AA257CE8-02FE-485B-8E7E-B160B1FBE5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福祉施設、保健センターの有形固定資産減価償却率は、類似団体と比較してやや高い状況となっています。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体育館は、類似団体と比較してもかなり高い数値となっています。供用開始から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年以上が経過しており、令和３年度には、耐震改修工事を予定しています。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役場庁舎は、令和元年に新庁舎が完成したため、減価償却率は大きく改善しています。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消防施設、一般廃棄物処理施設は、岳北広域行政組合にて広域で運営を行っています。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令和２年度の財政力指数は</a:t>
          </a:r>
          <a:r>
            <a:rPr kumimoji="1" lang="en-US" altLang="ja-JP" sz="1300" baseline="0">
              <a:latin typeface="ＭＳ Ｐゴシック" panose="020B0600070205080204" pitchFamily="50" charset="-128"/>
              <a:ea typeface="ＭＳ Ｐゴシック" panose="020B0600070205080204" pitchFamily="50" charset="-128"/>
            </a:rPr>
            <a:t>0.21</a:t>
          </a:r>
          <a:r>
            <a:rPr kumimoji="1" lang="ja-JP" altLang="en-US" sz="1300" baseline="0">
              <a:latin typeface="ＭＳ Ｐゴシック" panose="020B0600070205080204" pitchFamily="50" charset="-128"/>
              <a:ea typeface="ＭＳ Ｐゴシック" panose="020B0600070205080204" pitchFamily="50" charset="-128"/>
            </a:rPr>
            <a:t>となり、前年から変更がありませんでした。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本村の財政力指数は横ばいとなっており、高齢化の進展により所得の伸びは期待できず、同様の傾向が続くものと思われます。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類似団体での順位は</a:t>
          </a:r>
          <a:r>
            <a:rPr kumimoji="1" lang="en-US" altLang="ja-JP" sz="1300" baseline="0">
              <a:latin typeface="ＭＳ Ｐゴシック" panose="020B0600070205080204" pitchFamily="50" charset="-128"/>
              <a:ea typeface="ＭＳ Ｐゴシック" panose="020B0600070205080204" pitchFamily="50" charset="-128"/>
            </a:rPr>
            <a:t>53</a:t>
          </a:r>
          <a:r>
            <a:rPr kumimoji="1" lang="ja-JP" altLang="en-US" sz="1300" baseline="0">
              <a:latin typeface="ＭＳ Ｐゴシック" panose="020B0600070205080204" pitchFamily="50" charset="-128"/>
              <a:ea typeface="ＭＳ Ｐゴシック" panose="020B0600070205080204" pitchFamily="50" charset="-128"/>
            </a:rPr>
            <a:t>位となっているものの、今後の財政力強化のため、基幹産業である農業のブランド化等で、村民所得向上の後押しを続けていく必要があります。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122662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134153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134153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％となり、前年度よりも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ポイント低下しました。この要因としては、経常的な一般財源収入額が、対前年</a:t>
          </a:r>
          <a:r>
            <a:rPr kumimoji="1" lang="en-US" altLang="ja-JP" sz="1300">
              <a:latin typeface="ＭＳ Ｐゴシック" panose="020B0600070205080204" pitchFamily="50" charset="-128"/>
              <a:ea typeface="ＭＳ Ｐゴシック" panose="020B0600070205080204" pitchFamily="50" charset="-128"/>
            </a:rPr>
            <a:t>95,198</a:t>
          </a:r>
          <a:r>
            <a:rPr kumimoji="1" lang="ja-JP" altLang="en-US" sz="1300">
              <a:latin typeface="ＭＳ Ｐゴシック" panose="020B0600070205080204" pitchFamily="50" charset="-128"/>
              <a:ea typeface="ＭＳ Ｐゴシック" panose="020B0600070205080204" pitchFamily="50" charset="-128"/>
            </a:rPr>
            <a:t>千円の増となったことに対し、経常経費充当一般財源が</a:t>
          </a:r>
          <a:r>
            <a:rPr kumimoji="1" lang="en-US" altLang="ja-JP" sz="1300">
              <a:latin typeface="ＭＳ Ｐゴシック" panose="020B0600070205080204" pitchFamily="50" charset="-128"/>
              <a:ea typeface="ＭＳ Ｐゴシック" panose="020B0600070205080204" pitchFamily="50" charset="-128"/>
            </a:rPr>
            <a:t>63,605</a:t>
          </a:r>
          <a:r>
            <a:rPr kumimoji="1" lang="ja-JP" altLang="en-US" sz="1300">
              <a:latin typeface="ＭＳ Ｐゴシック" panose="020B0600070205080204" pitchFamily="50" charset="-128"/>
              <a:ea typeface="ＭＳ Ｐゴシック" panose="020B0600070205080204" pitchFamily="50" charset="-128"/>
            </a:rPr>
            <a:t>千円の増となったことによるものです。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3991</xdr:rowOff>
    </xdr:from>
    <xdr:to>
      <xdr:col>23</xdr:col>
      <xdr:colOff>133350</xdr:colOff>
      <xdr:row>63</xdr:row>
      <xdr:rowOff>35016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053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31569</xdr:rowOff>
    </xdr:from>
    <xdr:to>
      <xdr:col>19</xdr:col>
      <xdr:colOff>133350</xdr:colOff>
      <xdr:row>63</xdr:row>
      <xdr:rowOff>35016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3291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31569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2261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58238</xdr:rowOff>
    </xdr:from>
    <xdr:to>
      <xdr:col>11</xdr:col>
      <xdr:colOff>31750</xdr:colOff>
      <xdr:row>62</xdr:row>
      <xdr:rowOff>92710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881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124641</xdr:rowOff>
    </xdr:from>
    <xdr:to>
      <xdr:col>23</xdr:col>
      <xdr:colOff>184150</xdr:colOff>
      <xdr:row>63</xdr:row>
      <xdr:rowOff>54791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96718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155666</xdr:rowOff>
    </xdr:from>
    <xdr:to>
      <xdr:col>19</xdr:col>
      <xdr:colOff>184150</xdr:colOff>
      <xdr:row>63</xdr:row>
      <xdr:rowOff>85816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70593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152219</xdr:rowOff>
    </xdr:from>
    <xdr:to>
      <xdr:col>15</xdr:col>
      <xdr:colOff>133350</xdr:colOff>
      <xdr:row>63</xdr:row>
      <xdr:rowOff>82369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67146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7438</xdr:rowOff>
    </xdr:from>
    <xdr:to>
      <xdr:col>7</xdr:col>
      <xdr:colOff>31750</xdr:colOff>
      <xdr:row>62</xdr:row>
      <xdr:rowOff>109038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93815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49,050</a:t>
          </a:r>
          <a:r>
            <a:rPr kumimoji="1" lang="ja-JP" altLang="en-US" sz="1300">
              <a:latin typeface="ＭＳ Ｐゴシック" panose="020B0600070205080204" pitchFamily="50" charset="-128"/>
              <a:ea typeface="ＭＳ Ｐゴシック" panose="020B0600070205080204" pitchFamily="50" charset="-128"/>
            </a:rPr>
            <a:t>千円となりました。増額の主な要因は、物件費の増で役場周辺整備事業による旧庁舎の除却費用や新型コロナウイルス感染症による衛生対策のための備品や消耗品の増、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スクール事業に伴うタブレット端末購入などによるものですが、類似団体の平均と比較すると低い値を維持しています。</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161604</xdr:rowOff>
    </xdr:from>
    <xdr:to>
      <xdr:col>23</xdr:col>
      <xdr:colOff>133350</xdr:colOff>
      <xdr:row>80</xdr:row>
      <xdr:rowOff>46515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06154"/>
          <a:ext cx="8382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158066</xdr:rowOff>
    </xdr:from>
    <xdr:to>
      <xdr:col>19</xdr:col>
      <xdr:colOff>133350</xdr:colOff>
      <xdr:row>79</xdr:row>
      <xdr:rowOff>161604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02616"/>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158066</xdr:rowOff>
    </xdr:from>
    <xdr:to>
      <xdr:col>15</xdr:col>
      <xdr:colOff>82550</xdr:colOff>
      <xdr:row>79</xdr:row>
      <xdr:rowOff>164097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702616"/>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164097</xdr:rowOff>
    </xdr:from>
    <xdr:to>
      <xdr:col>11</xdr:col>
      <xdr:colOff>31750</xdr:colOff>
      <xdr:row>79</xdr:row>
      <xdr:rowOff>169582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0864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167165</xdr:rowOff>
    </xdr:from>
    <xdr:to>
      <xdr:col>23</xdr:col>
      <xdr:colOff>184150</xdr:colOff>
      <xdr:row>80</xdr:row>
      <xdr:rowOff>97315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88442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110804</xdr:rowOff>
    </xdr:from>
    <xdr:to>
      <xdr:col>19</xdr:col>
      <xdr:colOff>184150</xdr:colOff>
      <xdr:row>80</xdr:row>
      <xdr:rowOff>40954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51131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24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107266</xdr:rowOff>
    </xdr:from>
    <xdr:to>
      <xdr:col>15</xdr:col>
      <xdr:colOff>133350</xdr:colOff>
      <xdr:row>80</xdr:row>
      <xdr:rowOff>37416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47593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2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113297</xdr:rowOff>
    </xdr:from>
    <xdr:to>
      <xdr:col>11</xdr:col>
      <xdr:colOff>82550</xdr:colOff>
      <xdr:row>80</xdr:row>
      <xdr:rowOff>43447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53624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2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118782</xdr:rowOff>
    </xdr:from>
    <xdr:to>
      <xdr:col>7</xdr:col>
      <xdr:colOff>31750</xdr:colOff>
      <xdr:row>80</xdr:row>
      <xdr:rowOff>48932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59109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3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％となりました。主な変動要因としては、職員数は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人増となったものの、経験年数階層内における職員分布の変動と考えられます。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類似団体、全国町村平均と比較しても大きく下回っています。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86</xdr:row>
      <xdr:rowOff>131763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040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131763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22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137795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2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89536</xdr:rowOff>
    </xdr:from>
    <xdr:to>
      <xdr:col>68</xdr:col>
      <xdr:colOff>152400</xdr:colOff>
      <xdr:row>86</xdr:row>
      <xdr:rowOff>137795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3423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8573</xdr:rowOff>
    </xdr:from>
    <xdr:to>
      <xdr:col>81</xdr:col>
      <xdr:colOff>95250</xdr:colOff>
      <xdr:row>86</xdr:row>
      <xdr:rowOff>110173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25100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21290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年度まで早期退職者制度により職員の新陳代謝を促してきました。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現状では、業務量に対して必要最小限の職員数となっており、今後も職員の能力向上を行いながら、住民サービスの向上に向けて適正な職員数の維持に努めます。</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145809</xdr:rowOff>
    </xdr:from>
    <xdr:to>
      <xdr:col>81</xdr:col>
      <xdr:colOff>44450</xdr:colOff>
      <xdr:row>60</xdr:row>
      <xdr:rowOff>158356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2809"/>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133503</xdr:rowOff>
    </xdr:from>
    <xdr:to>
      <xdr:col>77</xdr:col>
      <xdr:colOff>44450</xdr:colOff>
      <xdr:row>60</xdr:row>
      <xdr:rowOff>145809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2050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130366</xdr:rowOff>
    </xdr:from>
    <xdr:to>
      <xdr:col>72</xdr:col>
      <xdr:colOff>203200</xdr:colOff>
      <xdr:row>60</xdr:row>
      <xdr:rowOff>133503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7366"/>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124092</xdr:rowOff>
    </xdr:from>
    <xdr:to>
      <xdr:col>68</xdr:col>
      <xdr:colOff>152400</xdr:colOff>
      <xdr:row>60</xdr:row>
      <xdr:rowOff>130366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109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107556</xdr:rowOff>
    </xdr:from>
    <xdr:to>
      <xdr:col>81</xdr:col>
      <xdr:colOff>95250</xdr:colOff>
      <xdr:row>61</xdr:row>
      <xdr:rowOff>37706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28833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95009</xdr:rowOff>
    </xdr:from>
    <xdr:to>
      <xdr:col>77</xdr:col>
      <xdr:colOff>95250</xdr:colOff>
      <xdr:row>61</xdr:row>
      <xdr:rowOff>25159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35336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82703</xdr:rowOff>
    </xdr:from>
    <xdr:to>
      <xdr:col>73</xdr:col>
      <xdr:colOff>44450</xdr:colOff>
      <xdr:row>61</xdr:row>
      <xdr:rowOff>12853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23030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79566</xdr:rowOff>
    </xdr:from>
    <xdr:to>
      <xdr:col>68</xdr:col>
      <xdr:colOff>203200</xdr:colOff>
      <xdr:row>61</xdr:row>
      <xdr:rowOff>9716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19893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73292</xdr:rowOff>
    </xdr:from>
    <xdr:to>
      <xdr:col>64</xdr:col>
      <xdr:colOff>152400</xdr:colOff>
      <xdr:row>61</xdr:row>
      <xdr:rowOff>3442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令和２年度実質公債費比率は、前年度比</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主な要因は、標準財政規模が</a:t>
          </a:r>
          <a:r>
            <a:rPr kumimoji="1" lang="en-US" altLang="ja-JP" sz="1200">
              <a:latin typeface="ＭＳ Ｐゴシック" panose="020B0600070205080204" pitchFamily="50" charset="-128"/>
              <a:ea typeface="ＭＳ Ｐゴシック" panose="020B0600070205080204" pitchFamily="50" charset="-128"/>
            </a:rPr>
            <a:t>119,004</a:t>
          </a:r>
          <a:r>
            <a:rPr kumimoji="1" lang="ja-JP" altLang="en-US" sz="1200">
              <a:latin typeface="ＭＳ Ｐゴシック" panose="020B0600070205080204" pitchFamily="50" charset="-128"/>
              <a:ea typeface="ＭＳ Ｐゴシック" panose="020B0600070205080204" pitchFamily="50" charset="-128"/>
            </a:rPr>
            <a:t>千円増の</a:t>
          </a:r>
          <a:r>
            <a:rPr kumimoji="1" lang="en-US" altLang="ja-JP" sz="1200">
              <a:latin typeface="ＭＳ Ｐゴシック" panose="020B0600070205080204" pitchFamily="50" charset="-128"/>
              <a:ea typeface="ＭＳ Ｐゴシック" panose="020B0600070205080204" pitchFamily="50" charset="-128"/>
            </a:rPr>
            <a:t>2,380,525</a:t>
          </a:r>
          <a:r>
            <a:rPr kumimoji="1" lang="ja-JP" altLang="en-US" sz="1200">
              <a:latin typeface="ＭＳ Ｐゴシック" panose="020B0600070205080204" pitchFamily="50" charset="-128"/>
              <a:ea typeface="ＭＳ Ｐゴシック" panose="020B0600070205080204" pitchFamily="50" charset="-128"/>
            </a:rPr>
            <a:t>千円となったものの、普通会計における元利償還金のうち、令和元年度に借入を行った</a:t>
          </a:r>
          <a:r>
            <a:rPr kumimoji="1" lang="en-US" altLang="ja-JP" sz="1200">
              <a:latin typeface="ＭＳ Ｐゴシック" panose="020B0600070205080204" pitchFamily="50" charset="-128"/>
              <a:ea typeface="ＭＳ Ｐゴシック" panose="020B0600070205080204" pitchFamily="50" charset="-128"/>
            </a:rPr>
            <a:t>520,000</a:t>
          </a:r>
          <a:r>
            <a:rPr kumimoji="1" lang="ja-JP" altLang="en-US" sz="1200">
              <a:latin typeface="ＭＳ Ｐゴシック" panose="020B0600070205080204" pitchFamily="50" charset="-128"/>
              <a:ea typeface="ＭＳ Ｐゴシック" panose="020B0600070205080204" pitchFamily="50" charset="-128"/>
            </a:rPr>
            <a:t>千円の償還が開始となり、公債費が前年度比</a:t>
          </a:r>
          <a:r>
            <a:rPr kumimoji="1" lang="en-US" altLang="ja-JP" sz="1200">
              <a:latin typeface="ＭＳ Ｐゴシック" panose="020B0600070205080204" pitchFamily="50" charset="-128"/>
              <a:ea typeface="ＭＳ Ｐゴシック" panose="020B0600070205080204" pitchFamily="50" charset="-128"/>
            </a:rPr>
            <a:t>30,848</a:t>
          </a:r>
          <a:r>
            <a:rPr kumimoji="1" lang="ja-JP" altLang="en-US" sz="1200">
              <a:latin typeface="ＭＳ Ｐゴシック" panose="020B0600070205080204" pitchFamily="50" charset="-128"/>
              <a:ea typeface="ＭＳ Ｐゴシック" panose="020B0600070205080204" pitchFamily="50" charset="-128"/>
            </a:rPr>
            <a:t>千円の増額となったことによるものです。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令和８年度までの長期計画である「財政計画」により、公共施設の適正管理を進め、普通建設事業を抑制し、地方債の新規発行を減らしていくことが必要です。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45</xdr:row>
      <xdr:rowOff>25823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6525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108796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5962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52494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28363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146473</xdr:rowOff>
    </xdr:from>
    <xdr:to>
      <xdr:col>81</xdr:col>
      <xdr:colOff>95250</xdr:colOff>
      <xdr:row>45</xdr:row>
      <xdr:rowOff>76623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42350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令和２年度の将来負担比率は、前年度比</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主な要因は、役場周辺整備事業のための起債（</a:t>
          </a:r>
          <a:r>
            <a:rPr kumimoji="1" lang="en-US" altLang="ja-JP" sz="1300">
              <a:latin typeface="ＭＳ Ｐゴシック" panose="020B0600070205080204" pitchFamily="50" charset="-128"/>
              <a:ea typeface="ＭＳ Ｐゴシック" panose="020B0600070205080204" pitchFamily="50" charset="-128"/>
            </a:rPr>
            <a:t>89,900</a:t>
          </a:r>
          <a:r>
            <a:rPr kumimoji="1" lang="ja-JP" altLang="en-US" sz="1300">
              <a:latin typeface="ＭＳ Ｐゴシック" panose="020B0600070205080204" pitchFamily="50" charset="-128"/>
              <a:ea typeface="ＭＳ Ｐゴシック" panose="020B0600070205080204" pitchFamily="50" charset="-128"/>
            </a:rPr>
            <a:t>千円）と公共施設建設基金の取り崩し（</a:t>
          </a:r>
          <a:r>
            <a:rPr kumimoji="1" lang="en-US" altLang="ja-JP" sz="1300">
              <a:latin typeface="ＭＳ Ｐゴシック" panose="020B0600070205080204" pitchFamily="50" charset="-128"/>
              <a:ea typeface="ＭＳ Ｐゴシック" panose="020B0600070205080204" pitchFamily="50" charset="-128"/>
            </a:rPr>
            <a:t>76,200</a:t>
          </a:r>
          <a:r>
            <a:rPr kumimoji="1" lang="ja-JP" altLang="en-US" sz="1300">
              <a:latin typeface="ＭＳ Ｐゴシック" panose="020B0600070205080204" pitchFamily="50" charset="-128"/>
              <a:ea typeface="ＭＳ Ｐゴシック" panose="020B0600070205080204" pitchFamily="50" charset="-128"/>
            </a:rPr>
            <a:t>千円）を行ったことに加え、繰替運用額</a:t>
          </a:r>
          <a:r>
            <a:rPr kumimoji="1" lang="en-US" altLang="ja-JP" sz="1300">
              <a:latin typeface="ＭＳ Ｐゴシック" panose="020B0600070205080204" pitchFamily="50" charset="-128"/>
              <a:ea typeface="ＭＳ Ｐゴシック" panose="020B0600070205080204" pitchFamily="50" charset="-128"/>
            </a:rPr>
            <a:t>320,950</a:t>
          </a:r>
          <a:r>
            <a:rPr kumimoji="1" lang="ja-JP" altLang="en-US" sz="1300">
              <a:latin typeface="ＭＳ Ｐゴシック" panose="020B0600070205080204" pitchFamily="50" charset="-128"/>
              <a:ea typeface="ＭＳ Ｐゴシック" panose="020B0600070205080204" pitchFamily="50" charset="-128"/>
            </a:rPr>
            <a:t>千円を将来負担比率の算定上、充当可能基金から控除したことによるものです。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将来への負担を増やさないよう、公共施設の適正管理に努める必要があります。</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167428</xdr:rowOff>
    </xdr:from>
    <xdr:to>
      <xdr:col>81</xdr:col>
      <xdr:colOff>44450</xdr:colOff>
      <xdr:row>15</xdr:row>
      <xdr:rowOff>142099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567728"/>
          <a:ext cx="8382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91299</xdr:rowOff>
    </xdr:from>
    <xdr:to>
      <xdr:col>81</xdr:col>
      <xdr:colOff>95250</xdr:colOff>
      <xdr:row>16</xdr:row>
      <xdr:rowOff>21449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63376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116628</xdr:rowOff>
    </xdr:from>
    <xdr:to>
      <xdr:col>77</xdr:col>
      <xdr:colOff>95250</xdr:colOff>
      <xdr:row>15</xdr:row>
      <xdr:rowOff>46778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105763</xdr:rowOff>
    </xdr:from>
    <xdr:to>
      <xdr:col>64</xdr:col>
      <xdr:colOff>152400</xdr:colOff>
      <xdr:row>14</xdr:row>
      <xdr:rowOff>35913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名増となりましたが、類似団体と比較してもほぼ同等の比率を維維持しています。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類似団体、県平均、全国平均と比較しても低い値に抑えられています。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1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33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類似団体の平均値と比較しても低い状況となっています。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23.4</a:t>
          </a:r>
          <a:r>
            <a:rPr kumimoji="1" lang="ja-JP" altLang="en-US" sz="1200">
              <a:latin typeface="ＭＳ Ｐゴシック" panose="020B0600070205080204" pitchFamily="50" charset="-128"/>
              <a:ea typeface="ＭＳ Ｐゴシック" panose="020B0600070205080204" pitchFamily="50" charset="-128"/>
            </a:rPr>
            <a:t>％となりましたが、類似団体、全国平均、長野県平均と比較しても非常に高い値となっています。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主なものとしては、特別会計への繰出金であり、特に下水道特別会計と観光施設特別会計への繰出金が大部分を占めています。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公営企業会計では、独立採算制の原則に立ち返り、運営方法の見直しや料金改定への取り組みを進めています。</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54610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72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54610</xdr:rowOff>
    </xdr:from>
    <xdr:to>
      <xdr:col>78</xdr:col>
      <xdr:colOff>69850</xdr:colOff>
      <xdr:row>58</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98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75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68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xdr:rowOff>
    </xdr:from>
    <xdr:to>
      <xdr:col>78</xdr:col>
      <xdr:colOff>120650</xdr:colOff>
      <xdr:row>58</xdr:row>
      <xdr:rowOff>105410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90187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類似団対、県平均、全国平均と比べやや下回る値となっています。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主な要因としては、令和元年度に借入を行った公共施設等適正管理推進事業債の償還が始まったことによるものです。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今後も役場周辺整備事業による起債の償還等が控えており、長期計画を見直しながら、地方債の新規発行額の抑制に努める必要があります。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111761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15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73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大きなものとしては、人件費と補助費、繰出金となります。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類似団体と比較してもやや上回っており、前述したような取り組みを進め、今後の経常経費削減に努める必要があります。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87812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6576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76</xdr:row>
      <xdr:rowOff>120469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180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55155</xdr:rowOff>
    </xdr:from>
    <xdr:to>
      <xdr:col>73</xdr:col>
      <xdr:colOff>180975</xdr:colOff>
      <xdr:row>76</xdr:row>
      <xdr:rowOff>120469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853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135165</xdr:rowOff>
    </xdr:from>
    <xdr:to>
      <xdr:col>69</xdr:col>
      <xdr:colOff>92075</xdr:colOff>
      <xdr:row>76</xdr:row>
      <xdr:rowOff>55155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939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123389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5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69669</xdr:rowOff>
    </xdr:from>
    <xdr:to>
      <xdr:col>74</xdr:col>
      <xdr:colOff>31750</xdr:colOff>
      <xdr:row>76</xdr:row>
      <xdr:rowOff>171269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156046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4355</xdr:rowOff>
    </xdr:from>
    <xdr:to>
      <xdr:col>69</xdr:col>
      <xdr:colOff>142875</xdr:colOff>
      <xdr:row>76</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84365</xdr:rowOff>
    </xdr:from>
    <xdr:to>
      <xdr:col>65</xdr:col>
      <xdr:colOff>53975</xdr:colOff>
      <xdr:row>76</xdr:row>
      <xdr:rowOff>14514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170741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76411</xdr:rowOff>
    </xdr:from>
    <xdr:to>
      <xdr:col>29</xdr:col>
      <xdr:colOff>127000</xdr:colOff>
      <xdr:row>18</xdr:row>
      <xdr:rowOff>106870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0136"/>
          <a:ext cx="647700" cy="3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106870</xdr:rowOff>
    </xdr:from>
    <xdr:to>
      <xdr:col>26</xdr:col>
      <xdr:colOff>50800</xdr:colOff>
      <xdr:row>18</xdr:row>
      <xdr:rowOff>119997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40595"/>
          <a:ext cx="6985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119997</xdr:rowOff>
    </xdr:from>
    <xdr:to>
      <xdr:col>22</xdr:col>
      <xdr:colOff>114300</xdr:colOff>
      <xdr:row>18</xdr:row>
      <xdr:rowOff>130696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3722"/>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130696</xdr:rowOff>
    </xdr:from>
    <xdr:to>
      <xdr:col>18</xdr:col>
      <xdr:colOff>177800</xdr:colOff>
      <xdr:row>18</xdr:row>
      <xdr:rowOff>139539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64421"/>
          <a:ext cx="6985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25611</xdr:rowOff>
    </xdr:from>
    <xdr:to>
      <xdr:col>29</xdr:col>
      <xdr:colOff>177800</xdr:colOff>
      <xdr:row>18</xdr:row>
      <xdr:rowOff>127211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169138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56070</xdr:rowOff>
    </xdr:from>
    <xdr:to>
      <xdr:col>26</xdr:col>
      <xdr:colOff>101600</xdr:colOff>
      <xdr:row>18</xdr:row>
      <xdr:rowOff>157670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142447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6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69197</xdr:rowOff>
    </xdr:from>
    <xdr:to>
      <xdr:col>22</xdr:col>
      <xdr:colOff>165100</xdr:colOff>
      <xdr:row>18</xdr:row>
      <xdr:rowOff>170797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155574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79896</xdr:rowOff>
    </xdr:from>
    <xdr:to>
      <xdr:col>19</xdr:col>
      <xdr:colOff>38100</xdr:colOff>
      <xdr:row>19</xdr:row>
      <xdr:rowOff>10046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166273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88739</xdr:rowOff>
    </xdr:from>
    <xdr:to>
      <xdr:col>15</xdr:col>
      <xdr:colOff>101600</xdr:colOff>
      <xdr:row>19</xdr:row>
      <xdr:rowOff>18889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3666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69880</xdr:rowOff>
    </xdr:from>
    <xdr:to>
      <xdr:col>29</xdr:col>
      <xdr:colOff>127000</xdr:colOff>
      <xdr:row>35</xdr:row>
      <xdr:rowOff>120988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80230"/>
          <a:ext cx="6477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120988</xdr:rowOff>
    </xdr:from>
    <xdr:to>
      <xdr:col>26</xdr:col>
      <xdr:colOff>50800</xdr:colOff>
      <xdr:row>35</xdr:row>
      <xdr:rowOff>164635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31338"/>
          <a:ext cx="698500" cy="4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164635</xdr:rowOff>
    </xdr:from>
    <xdr:to>
      <xdr:col>22</xdr:col>
      <xdr:colOff>114300</xdr:colOff>
      <xdr:row>35</xdr:row>
      <xdr:rowOff>204457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74985"/>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188212</xdr:rowOff>
    </xdr:from>
    <xdr:to>
      <xdr:col>18</xdr:col>
      <xdr:colOff>177800</xdr:colOff>
      <xdr:row>35</xdr:row>
      <xdr:rowOff>204457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98562"/>
          <a:ext cx="6985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19080</xdr:rowOff>
    </xdr:from>
    <xdr:to>
      <xdr:col>29</xdr:col>
      <xdr:colOff>177800</xdr:colOff>
      <xdr:row>35</xdr:row>
      <xdr:rowOff>120680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2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207057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7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70188</xdr:rowOff>
    </xdr:from>
    <xdr:to>
      <xdr:col>26</xdr:col>
      <xdr:colOff>101600</xdr:colOff>
      <xdr:row>35</xdr:row>
      <xdr:rowOff>171788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8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181965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113835</xdr:rowOff>
    </xdr:from>
    <xdr:to>
      <xdr:col>22</xdr:col>
      <xdr:colOff>165100</xdr:colOff>
      <xdr:row>35</xdr:row>
      <xdr:rowOff>215435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225612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153657</xdr:rowOff>
    </xdr:from>
    <xdr:to>
      <xdr:col>19</xdr:col>
      <xdr:colOff>38100</xdr:colOff>
      <xdr:row>35</xdr:row>
      <xdr:rowOff>255257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6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265434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3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137412</xdr:rowOff>
    </xdr:from>
    <xdr:to>
      <xdr:col>15</xdr:col>
      <xdr:colOff>101600</xdr:colOff>
      <xdr:row>35</xdr:row>
      <xdr:rowOff>239012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249189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80883</xdr:rowOff>
    </xdr:from>
    <xdr:to>
      <xdr:col>24</xdr:col>
      <xdr:colOff>63500</xdr:colOff>
      <xdr:row>37</xdr:row>
      <xdr:rowOff>123670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4533"/>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123670</xdr:rowOff>
    </xdr:from>
    <xdr:to>
      <xdr:col>19</xdr:col>
      <xdr:colOff>177800</xdr:colOff>
      <xdr:row>37</xdr:row>
      <xdr:rowOff>132111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7320"/>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132111</xdr:rowOff>
    </xdr:from>
    <xdr:to>
      <xdr:col>15</xdr:col>
      <xdr:colOff>50800</xdr:colOff>
      <xdr:row>37</xdr:row>
      <xdr:rowOff>136132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57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136132</xdr:rowOff>
    </xdr:from>
    <xdr:to>
      <xdr:col>10</xdr:col>
      <xdr:colOff>114300</xdr:colOff>
      <xdr:row>37</xdr:row>
      <xdr:rowOff>144985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9782"/>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30083</xdr:rowOff>
    </xdr:from>
    <xdr:to>
      <xdr:col>24</xdr:col>
      <xdr:colOff>114300</xdr:colOff>
      <xdr:row>37</xdr:row>
      <xdr:rowOff>131683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116460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72870</xdr:rowOff>
    </xdr:from>
    <xdr:to>
      <xdr:col>20</xdr:col>
      <xdr:colOff>38100</xdr:colOff>
      <xdr:row>38</xdr:row>
      <xdr:rowOff>3020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165596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81311</xdr:rowOff>
    </xdr:from>
    <xdr:to>
      <xdr:col>15</xdr:col>
      <xdr:colOff>101600</xdr:colOff>
      <xdr:row>38</xdr:row>
      <xdr:rowOff>11461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2588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85332</xdr:rowOff>
    </xdr:from>
    <xdr:to>
      <xdr:col>10</xdr:col>
      <xdr:colOff>165100</xdr:colOff>
      <xdr:row>38</xdr:row>
      <xdr:rowOff>15482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6609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94185</xdr:rowOff>
    </xdr:from>
    <xdr:to>
      <xdr:col>6</xdr:col>
      <xdr:colOff>38100</xdr:colOff>
      <xdr:row>38</xdr:row>
      <xdr:rowOff>24335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15461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122681</xdr:rowOff>
    </xdr:from>
    <xdr:to>
      <xdr:col>24</xdr:col>
      <xdr:colOff>63500</xdr:colOff>
      <xdr:row>57</xdr:row>
      <xdr:rowOff>165783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5331"/>
          <a:ext cx="838200" cy="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165783</xdr:rowOff>
    </xdr:from>
    <xdr:to>
      <xdr:col>19</xdr:col>
      <xdr:colOff>177800</xdr:colOff>
      <xdr:row>58</xdr:row>
      <xdr:rowOff>9010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843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162390</xdr:rowOff>
    </xdr:from>
    <xdr:to>
      <xdr:col>15</xdr:col>
      <xdr:colOff>50800</xdr:colOff>
      <xdr:row>58</xdr:row>
      <xdr:rowOff>9010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35040"/>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144394</xdr:rowOff>
    </xdr:from>
    <xdr:to>
      <xdr:col>10</xdr:col>
      <xdr:colOff>114300</xdr:colOff>
      <xdr:row>57</xdr:row>
      <xdr:rowOff>162390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17044"/>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71881</xdr:rowOff>
    </xdr:from>
    <xdr:to>
      <xdr:col>24</xdr:col>
      <xdr:colOff>114300</xdr:colOff>
      <xdr:row>58</xdr:row>
      <xdr:rowOff>2031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158258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114983</xdr:rowOff>
    </xdr:from>
    <xdr:to>
      <xdr:col>20</xdr:col>
      <xdr:colOff>38100</xdr:colOff>
      <xdr:row>58</xdr:row>
      <xdr:rowOff>45133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36260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129660</xdr:rowOff>
    </xdr:from>
    <xdr:to>
      <xdr:col>15</xdr:col>
      <xdr:colOff>101600</xdr:colOff>
      <xdr:row>58</xdr:row>
      <xdr:rowOff>59810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50937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111590</xdr:rowOff>
    </xdr:from>
    <xdr:to>
      <xdr:col>10</xdr:col>
      <xdr:colOff>165100</xdr:colOff>
      <xdr:row>58</xdr:row>
      <xdr:rowOff>41740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32867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7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93594</xdr:rowOff>
    </xdr:from>
    <xdr:to>
      <xdr:col>6</xdr:col>
      <xdr:colOff>38100</xdr:colOff>
      <xdr:row>58</xdr:row>
      <xdr:rowOff>23744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109282</xdr:rowOff>
    </xdr:from>
    <xdr:to>
      <xdr:col>24</xdr:col>
      <xdr:colOff>63500</xdr:colOff>
      <xdr:row>78</xdr:row>
      <xdr:rowOff>127953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2382"/>
          <a:ext cx="8382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93421</xdr:rowOff>
    </xdr:from>
    <xdr:to>
      <xdr:col>19</xdr:col>
      <xdr:colOff>177800</xdr:colOff>
      <xdr:row>78</xdr:row>
      <xdr:rowOff>127953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6521"/>
          <a:ext cx="889000" cy="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93421</xdr:rowOff>
    </xdr:from>
    <xdr:to>
      <xdr:col>15</xdr:col>
      <xdr:colOff>50800</xdr:colOff>
      <xdr:row>78</xdr:row>
      <xdr:rowOff>102305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6521"/>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102305</xdr:rowOff>
    </xdr:from>
    <xdr:to>
      <xdr:col>10</xdr:col>
      <xdr:colOff>114300</xdr:colOff>
      <xdr:row>78</xdr:row>
      <xdr:rowOff>103501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5405"/>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58482</xdr:rowOff>
    </xdr:from>
    <xdr:to>
      <xdr:col>24</xdr:col>
      <xdr:colOff>114300</xdr:colOff>
      <xdr:row>78</xdr:row>
      <xdr:rowOff>160082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18930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77153</xdr:rowOff>
    </xdr:from>
    <xdr:to>
      <xdr:col>20</xdr:col>
      <xdr:colOff>38100</xdr:colOff>
      <xdr:row>79</xdr:row>
      <xdr:rowOff>7303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169880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42621</xdr:rowOff>
    </xdr:from>
    <xdr:to>
      <xdr:col>15</xdr:col>
      <xdr:colOff>101600</xdr:colOff>
      <xdr:row>78</xdr:row>
      <xdr:rowOff>144221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51505</xdr:rowOff>
    </xdr:from>
    <xdr:to>
      <xdr:col>10</xdr:col>
      <xdr:colOff>165100</xdr:colOff>
      <xdr:row>78</xdr:row>
      <xdr:rowOff>153105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169632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52701</xdr:rowOff>
    </xdr:from>
    <xdr:to>
      <xdr:col>6</xdr:col>
      <xdr:colOff>38100</xdr:colOff>
      <xdr:row>78</xdr:row>
      <xdr:rowOff>154301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170828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110396</xdr:rowOff>
    </xdr:from>
    <xdr:to>
      <xdr:col>24</xdr:col>
      <xdr:colOff>63500</xdr:colOff>
      <xdr:row>96</xdr:row>
      <xdr:rowOff>126039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9596"/>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126039</xdr:rowOff>
    </xdr:from>
    <xdr:to>
      <xdr:col>19</xdr:col>
      <xdr:colOff>177800</xdr:colOff>
      <xdr:row>96</xdr:row>
      <xdr:rowOff>129794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5239"/>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106683</xdr:rowOff>
    </xdr:from>
    <xdr:to>
      <xdr:col>15</xdr:col>
      <xdr:colOff>50800</xdr:colOff>
      <xdr:row>96</xdr:row>
      <xdr:rowOff>129794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65883"/>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106683</xdr:rowOff>
    </xdr:from>
    <xdr:to>
      <xdr:col>10</xdr:col>
      <xdr:colOff>114300</xdr:colOff>
      <xdr:row>96</xdr:row>
      <xdr:rowOff>109373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65883"/>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59596</xdr:rowOff>
    </xdr:from>
    <xdr:to>
      <xdr:col>24</xdr:col>
      <xdr:colOff>114300</xdr:colOff>
      <xdr:row>96</xdr:row>
      <xdr:rowOff>161196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38023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75239</xdr:rowOff>
    </xdr:from>
    <xdr:to>
      <xdr:col>20</xdr:col>
      <xdr:colOff>38100</xdr:colOff>
      <xdr:row>97</xdr:row>
      <xdr:rowOff>5389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167966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78994</xdr:rowOff>
    </xdr:from>
    <xdr:to>
      <xdr:col>15</xdr:col>
      <xdr:colOff>101600</xdr:colOff>
      <xdr:row>97</xdr:row>
      <xdr:rowOff>9144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55883</xdr:rowOff>
    </xdr:from>
    <xdr:to>
      <xdr:col>10</xdr:col>
      <xdr:colOff>165100</xdr:colOff>
      <xdr:row>96</xdr:row>
      <xdr:rowOff>157483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148610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58573</xdr:rowOff>
    </xdr:from>
    <xdr:to>
      <xdr:col>6</xdr:col>
      <xdr:colOff>38100</xdr:colOff>
      <xdr:row>96</xdr:row>
      <xdr:rowOff>160173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151300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48085</xdr:rowOff>
    </xdr:from>
    <xdr:to>
      <xdr:col>55</xdr:col>
      <xdr:colOff>0</xdr:colOff>
      <xdr:row>37</xdr:row>
      <xdr:rowOff>165686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0285"/>
          <a:ext cx="838200" cy="2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165686</xdr:rowOff>
    </xdr:from>
    <xdr:to>
      <xdr:col>50</xdr:col>
      <xdr:colOff>114300</xdr:colOff>
      <xdr:row>38</xdr:row>
      <xdr:rowOff>24288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9336"/>
          <a:ext cx="889000" cy="3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23261</xdr:rowOff>
    </xdr:from>
    <xdr:to>
      <xdr:col>45</xdr:col>
      <xdr:colOff>177800</xdr:colOff>
      <xdr:row>38</xdr:row>
      <xdr:rowOff>24288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8361"/>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23261</xdr:rowOff>
    </xdr:from>
    <xdr:to>
      <xdr:col>41</xdr:col>
      <xdr:colOff>50800</xdr:colOff>
      <xdr:row>38</xdr:row>
      <xdr:rowOff>38884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8361"/>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168735</xdr:rowOff>
    </xdr:from>
    <xdr:to>
      <xdr:col>55</xdr:col>
      <xdr:colOff>50800</xdr:colOff>
      <xdr:row>36</xdr:row>
      <xdr:rowOff>98885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147162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114886</xdr:rowOff>
    </xdr:from>
    <xdr:to>
      <xdr:col>50</xdr:col>
      <xdr:colOff>165100</xdr:colOff>
      <xdr:row>38</xdr:row>
      <xdr:rowOff>45036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36163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144938</xdr:rowOff>
    </xdr:from>
    <xdr:to>
      <xdr:col>46</xdr:col>
      <xdr:colOff>38100</xdr:colOff>
      <xdr:row>38</xdr:row>
      <xdr:rowOff>75088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66215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8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143911</xdr:rowOff>
    </xdr:from>
    <xdr:to>
      <xdr:col>41</xdr:col>
      <xdr:colOff>101600</xdr:colOff>
      <xdr:row>38</xdr:row>
      <xdr:rowOff>74061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65188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159534</xdr:rowOff>
    </xdr:from>
    <xdr:to>
      <xdr:col>36</xdr:col>
      <xdr:colOff>165100</xdr:colOff>
      <xdr:row>38</xdr:row>
      <xdr:rowOff>89684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80811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138885</xdr:rowOff>
    </xdr:from>
    <xdr:to>
      <xdr:col>55</xdr:col>
      <xdr:colOff>0</xdr:colOff>
      <xdr:row>59</xdr:row>
      <xdr:rowOff>18259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2985"/>
          <a:ext cx="838200" cy="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138885</xdr:rowOff>
    </xdr:from>
    <xdr:to>
      <xdr:col>50</xdr:col>
      <xdr:colOff>114300</xdr:colOff>
      <xdr:row>59</xdr:row>
      <xdr:rowOff>15008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2985"/>
          <a:ext cx="889000"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1753</xdr:rowOff>
    </xdr:from>
    <xdr:to>
      <xdr:col>45</xdr:col>
      <xdr:colOff>177800</xdr:colOff>
      <xdr:row>59</xdr:row>
      <xdr:rowOff>15008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17303"/>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1753</xdr:rowOff>
    </xdr:from>
    <xdr:to>
      <xdr:col>41</xdr:col>
      <xdr:colOff>50800</xdr:colOff>
      <xdr:row>59</xdr:row>
      <xdr:rowOff>20505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17303"/>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138909</xdr:rowOff>
    </xdr:from>
    <xdr:to>
      <xdr:col>55</xdr:col>
      <xdr:colOff>50800</xdr:colOff>
      <xdr:row>59</xdr:row>
      <xdr:rowOff>69059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53836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88085</xdr:rowOff>
    </xdr:from>
    <xdr:to>
      <xdr:col>50</xdr:col>
      <xdr:colOff>165100</xdr:colOff>
      <xdr:row>59</xdr:row>
      <xdr:rowOff>18235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9362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135658</xdr:rowOff>
    </xdr:from>
    <xdr:to>
      <xdr:col>46</xdr:col>
      <xdr:colOff>38100</xdr:colOff>
      <xdr:row>59</xdr:row>
      <xdr:rowOff>65808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56935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122403</xdr:rowOff>
    </xdr:from>
    <xdr:to>
      <xdr:col>41</xdr:col>
      <xdr:colOff>101600</xdr:colOff>
      <xdr:row>59</xdr:row>
      <xdr:rowOff>52553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43680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141155</xdr:rowOff>
    </xdr:from>
    <xdr:to>
      <xdr:col>36</xdr:col>
      <xdr:colOff>165100</xdr:colOff>
      <xdr:row>59</xdr:row>
      <xdr:rowOff>71305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62432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39536</xdr:rowOff>
    </xdr:from>
    <xdr:to>
      <xdr:col>55</xdr:col>
      <xdr:colOff>0</xdr:colOff>
      <xdr:row>79</xdr:row>
      <xdr:rowOff>40937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4086"/>
          <a:ext cx="8382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38739</xdr:rowOff>
    </xdr:from>
    <xdr:to>
      <xdr:col>50</xdr:col>
      <xdr:colOff>114300</xdr:colOff>
      <xdr:row>79</xdr:row>
      <xdr:rowOff>39536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3289"/>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21340</xdr:rowOff>
    </xdr:from>
    <xdr:to>
      <xdr:col>45</xdr:col>
      <xdr:colOff>177800</xdr:colOff>
      <xdr:row>79</xdr:row>
      <xdr:rowOff>38739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5890"/>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21340</xdr:rowOff>
    </xdr:from>
    <xdr:to>
      <xdr:col>41</xdr:col>
      <xdr:colOff>50800</xdr:colOff>
      <xdr:row>79</xdr:row>
      <xdr:rowOff>34922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5890"/>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161587</xdr:rowOff>
    </xdr:from>
    <xdr:to>
      <xdr:col>55</xdr:col>
      <xdr:colOff>50800</xdr:colOff>
      <xdr:row>79</xdr:row>
      <xdr:rowOff>91737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160186</xdr:rowOff>
    </xdr:from>
    <xdr:to>
      <xdr:col>50</xdr:col>
      <xdr:colOff>165100</xdr:colOff>
      <xdr:row>79</xdr:row>
      <xdr:rowOff>90336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81463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159389</xdr:rowOff>
    </xdr:from>
    <xdr:to>
      <xdr:col>46</xdr:col>
      <xdr:colOff>38100</xdr:colOff>
      <xdr:row>79</xdr:row>
      <xdr:rowOff>89539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80666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141990</xdr:rowOff>
    </xdr:from>
    <xdr:to>
      <xdr:col>41</xdr:col>
      <xdr:colOff>101600</xdr:colOff>
      <xdr:row>79</xdr:row>
      <xdr:rowOff>72140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63267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155572</xdr:rowOff>
    </xdr:from>
    <xdr:to>
      <xdr:col>36</xdr:col>
      <xdr:colOff>165100</xdr:colOff>
      <xdr:row>79</xdr:row>
      <xdr:rowOff>85722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76849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50398</xdr:rowOff>
    </xdr:from>
    <xdr:to>
      <xdr:col>55</xdr:col>
      <xdr:colOff>0</xdr:colOff>
      <xdr:row>98</xdr:row>
      <xdr:rowOff>122175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52498"/>
          <a:ext cx="838200" cy="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50398</xdr:rowOff>
    </xdr:from>
    <xdr:to>
      <xdr:col>50</xdr:col>
      <xdr:colOff>114300</xdr:colOff>
      <xdr:row>98</xdr:row>
      <xdr:rowOff>109967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52498"/>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102374</xdr:rowOff>
    </xdr:from>
    <xdr:to>
      <xdr:col>45</xdr:col>
      <xdr:colOff>177800</xdr:colOff>
      <xdr:row>98</xdr:row>
      <xdr:rowOff>109967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4474"/>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102374</xdr:rowOff>
    </xdr:from>
    <xdr:to>
      <xdr:col>41</xdr:col>
      <xdr:colOff>50800</xdr:colOff>
      <xdr:row>98</xdr:row>
      <xdr:rowOff>121117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04474"/>
          <a:ext cx="889000" cy="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71375</xdr:rowOff>
    </xdr:from>
    <xdr:to>
      <xdr:col>55</xdr:col>
      <xdr:colOff>50800</xdr:colOff>
      <xdr:row>99</xdr:row>
      <xdr:rowOff>1525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157752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171048</xdr:rowOff>
    </xdr:from>
    <xdr:to>
      <xdr:col>50</xdr:col>
      <xdr:colOff>165100</xdr:colOff>
      <xdr:row>98</xdr:row>
      <xdr:rowOff>101198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117725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59167</xdr:rowOff>
    </xdr:from>
    <xdr:to>
      <xdr:col>46</xdr:col>
      <xdr:colOff>38100</xdr:colOff>
      <xdr:row>98</xdr:row>
      <xdr:rowOff>160767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151894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51574</xdr:rowOff>
    </xdr:from>
    <xdr:to>
      <xdr:col>41</xdr:col>
      <xdr:colOff>101600</xdr:colOff>
      <xdr:row>98</xdr:row>
      <xdr:rowOff>153174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144301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70317</xdr:rowOff>
    </xdr:from>
    <xdr:to>
      <xdr:col>36</xdr:col>
      <xdr:colOff>165100</xdr:colOff>
      <xdr:row>99</xdr:row>
      <xdr:rowOff>467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163044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34647</xdr:rowOff>
    </xdr:from>
    <xdr:to>
      <xdr:col>85</xdr:col>
      <xdr:colOff>127000</xdr:colOff>
      <xdr:row>39</xdr:row>
      <xdr:rowOff>43267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1197"/>
          <a:ext cx="8382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42773</xdr:rowOff>
    </xdr:from>
    <xdr:to>
      <xdr:col>81</xdr:col>
      <xdr:colOff>50800</xdr:colOff>
      <xdr:row>39</xdr:row>
      <xdr:rowOff>43267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932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42773</xdr:rowOff>
    </xdr:from>
    <xdr:to>
      <xdr:col>76</xdr:col>
      <xdr:colOff>114300</xdr:colOff>
      <xdr:row>39</xdr:row>
      <xdr:rowOff>43897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932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43897</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447"/>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155297</xdr:rowOff>
    </xdr:from>
    <xdr:to>
      <xdr:col>85</xdr:col>
      <xdr:colOff>177800</xdr:colOff>
      <xdr:row>39</xdr:row>
      <xdr:rowOff>85447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163917</xdr:rowOff>
    </xdr:from>
    <xdr:to>
      <xdr:col>81</xdr:col>
      <xdr:colOff>101600</xdr:colOff>
      <xdr:row>39</xdr:row>
      <xdr:rowOff>94067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85194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163423</xdr:rowOff>
    </xdr:from>
    <xdr:to>
      <xdr:col>76</xdr:col>
      <xdr:colOff>165100</xdr:colOff>
      <xdr:row>39</xdr:row>
      <xdr:rowOff>93573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84700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164547</xdr:rowOff>
    </xdr:from>
    <xdr:to>
      <xdr:col>72</xdr:col>
      <xdr:colOff>38100</xdr:colOff>
      <xdr:row>39</xdr:row>
      <xdr:rowOff>94697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85824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128657</xdr:rowOff>
    </xdr:from>
    <xdr:to>
      <xdr:col>85</xdr:col>
      <xdr:colOff>127000</xdr:colOff>
      <xdr:row>78</xdr:row>
      <xdr:rowOff>142176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01757"/>
          <a:ext cx="8382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142176</xdr:rowOff>
    </xdr:from>
    <xdr:to>
      <xdr:col>81</xdr:col>
      <xdr:colOff>50800</xdr:colOff>
      <xdr:row>78</xdr:row>
      <xdr:rowOff>152127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15276"/>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152127</xdr:rowOff>
    </xdr:from>
    <xdr:to>
      <xdr:col>76</xdr:col>
      <xdr:colOff>114300</xdr:colOff>
      <xdr:row>78</xdr:row>
      <xdr:rowOff>163046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25227"/>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147425</xdr:rowOff>
    </xdr:from>
    <xdr:to>
      <xdr:col>71</xdr:col>
      <xdr:colOff>177800</xdr:colOff>
      <xdr:row>78</xdr:row>
      <xdr:rowOff>163046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2052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77857</xdr:rowOff>
    </xdr:from>
    <xdr:to>
      <xdr:col>85</xdr:col>
      <xdr:colOff>177800</xdr:colOff>
      <xdr:row>79</xdr:row>
      <xdr:rowOff>8007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56284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91376</xdr:rowOff>
    </xdr:from>
    <xdr:to>
      <xdr:col>81</xdr:col>
      <xdr:colOff>101600</xdr:colOff>
      <xdr:row>79</xdr:row>
      <xdr:rowOff>21526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12653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5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101327</xdr:rowOff>
    </xdr:from>
    <xdr:to>
      <xdr:col>76</xdr:col>
      <xdr:colOff>165100</xdr:colOff>
      <xdr:row>79</xdr:row>
      <xdr:rowOff>31477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22604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112246</xdr:rowOff>
    </xdr:from>
    <xdr:to>
      <xdr:col>72</xdr:col>
      <xdr:colOff>38100</xdr:colOff>
      <xdr:row>79</xdr:row>
      <xdr:rowOff>42396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33523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96625</xdr:rowOff>
    </xdr:from>
    <xdr:to>
      <xdr:col>67</xdr:col>
      <xdr:colOff>101600</xdr:colOff>
      <xdr:row>79</xdr:row>
      <xdr:rowOff>26775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17902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13167</xdr:rowOff>
    </xdr:from>
    <xdr:to>
      <xdr:col>85</xdr:col>
      <xdr:colOff>127000</xdr:colOff>
      <xdr:row>99</xdr:row>
      <xdr:rowOff>25253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86717"/>
          <a:ext cx="8382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25253</xdr:rowOff>
    </xdr:from>
    <xdr:to>
      <xdr:col>81</xdr:col>
      <xdr:colOff>50800</xdr:colOff>
      <xdr:row>99</xdr:row>
      <xdr:rowOff>25578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880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7511</xdr:rowOff>
    </xdr:from>
    <xdr:to>
      <xdr:col>76</xdr:col>
      <xdr:colOff>114300</xdr:colOff>
      <xdr:row>99</xdr:row>
      <xdr:rowOff>25578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1061"/>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7511</xdr:rowOff>
    </xdr:from>
    <xdr:to>
      <xdr:col>71</xdr:col>
      <xdr:colOff>177800</xdr:colOff>
      <xdr:row>99</xdr:row>
      <xdr:rowOff>17872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1061"/>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133817</xdr:rowOff>
    </xdr:from>
    <xdr:to>
      <xdr:col>85</xdr:col>
      <xdr:colOff>177800</xdr:colOff>
      <xdr:row>99</xdr:row>
      <xdr:rowOff>63967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145903</xdr:rowOff>
    </xdr:from>
    <xdr:to>
      <xdr:col>81</xdr:col>
      <xdr:colOff>101600</xdr:colOff>
      <xdr:row>99</xdr:row>
      <xdr:rowOff>76053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4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67180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4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146228</xdr:rowOff>
    </xdr:from>
    <xdr:to>
      <xdr:col>76</xdr:col>
      <xdr:colOff>165100</xdr:colOff>
      <xdr:row>99</xdr:row>
      <xdr:rowOff>76378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67505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128161</xdr:rowOff>
    </xdr:from>
    <xdr:to>
      <xdr:col>72</xdr:col>
      <xdr:colOff>38100</xdr:colOff>
      <xdr:row>99</xdr:row>
      <xdr:rowOff>58311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49438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138522</xdr:rowOff>
    </xdr:from>
    <xdr:to>
      <xdr:col>67</xdr:col>
      <xdr:colOff>101600</xdr:colOff>
      <xdr:row>99</xdr:row>
      <xdr:rowOff>68672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59799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81828</xdr:rowOff>
    </xdr:from>
    <xdr:to>
      <xdr:col>116</xdr:col>
      <xdr:colOff>63500</xdr:colOff>
      <xdr:row>58</xdr:row>
      <xdr:rowOff>120008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25928"/>
          <a:ext cx="838200" cy="3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81828</xdr:rowOff>
    </xdr:from>
    <xdr:to>
      <xdr:col>111</xdr:col>
      <xdr:colOff>177800</xdr:colOff>
      <xdr:row>58</xdr:row>
      <xdr:rowOff>119615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25928"/>
          <a:ext cx="889000" cy="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119615</xdr:rowOff>
    </xdr:from>
    <xdr:to>
      <xdr:col>107</xdr:col>
      <xdr:colOff>50800</xdr:colOff>
      <xdr:row>58</xdr:row>
      <xdr:rowOff>119738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3715"/>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83437</xdr:rowOff>
    </xdr:from>
    <xdr:to>
      <xdr:col>102</xdr:col>
      <xdr:colOff>114300</xdr:colOff>
      <xdr:row>58</xdr:row>
      <xdr:rowOff>119738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27537"/>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69208</xdr:rowOff>
    </xdr:from>
    <xdr:to>
      <xdr:col>116</xdr:col>
      <xdr:colOff>114300</xdr:colOff>
      <xdr:row>58</xdr:row>
      <xdr:rowOff>170808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31028</xdr:rowOff>
    </xdr:from>
    <xdr:to>
      <xdr:col>112</xdr:col>
      <xdr:colOff>38100</xdr:colOff>
      <xdr:row>58</xdr:row>
      <xdr:rowOff>132628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149155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68815</xdr:rowOff>
    </xdr:from>
    <xdr:to>
      <xdr:col>107</xdr:col>
      <xdr:colOff>101600</xdr:colOff>
      <xdr:row>58</xdr:row>
      <xdr:rowOff>170415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161542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68938</xdr:rowOff>
    </xdr:from>
    <xdr:to>
      <xdr:col>102</xdr:col>
      <xdr:colOff>165100</xdr:colOff>
      <xdr:row>58</xdr:row>
      <xdr:rowOff>170538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161665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32637</xdr:rowOff>
    </xdr:from>
    <xdr:to>
      <xdr:col>98</xdr:col>
      <xdr:colOff>38100</xdr:colOff>
      <xdr:row>58</xdr:row>
      <xdr:rowOff>134237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150764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70652</xdr:rowOff>
    </xdr:from>
    <xdr:to>
      <xdr:col>116</xdr:col>
      <xdr:colOff>63500</xdr:colOff>
      <xdr:row>76</xdr:row>
      <xdr:rowOff>115723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00852"/>
          <a:ext cx="8382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115723</xdr:rowOff>
    </xdr:from>
    <xdr:to>
      <xdr:col>111</xdr:col>
      <xdr:colOff>177800</xdr:colOff>
      <xdr:row>76</xdr:row>
      <xdr:rowOff>117438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592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117438</xdr:rowOff>
    </xdr:from>
    <xdr:to>
      <xdr:col>107</xdr:col>
      <xdr:colOff>50800</xdr:colOff>
      <xdr:row>76</xdr:row>
      <xdr:rowOff>117613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47638"/>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110592</xdr:rowOff>
    </xdr:from>
    <xdr:to>
      <xdr:col>102</xdr:col>
      <xdr:colOff>114300</xdr:colOff>
      <xdr:row>76</xdr:row>
      <xdr:rowOff>117613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4079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19852</xdr:rowOff>
    </xdr:from>
    <xdr:to>
      <xdr:col>116</xdr:col>
      <xdr:colOff>114300</xdr:colOff>
      <xdr:row>76</xdr:row>
      <xdr:rowOff>121452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42729</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64923</xdr:rowOff>
    </xdr:from>
    <xdr:to>
      <xdr:col>112</xdr:col>
      <xdr:colOff>38100</xdr:colOff>
      <xdr:row>76</xdr:row>
      <xdr:rowOff>166523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11601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66638</xdr:rowOff>
    </xdr:from>
    <xdr:to>
      <xdr:col>107</xdr:col>
      <xdr:colOff>101600</xdr:colOff>
      <xdr:row>76</xdr:row>
      <xdr:rowOff>168238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13315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66813</xdr:rowOff>
    </xdr:from>
    <xdr:to>
      <xdr:col>102</xdr:col>
      <xdr:colOff>165100</xdr:colOff>
      <xdr:row>76</xdr:row>
      <xdr:rowOff>168413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13491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7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59792</xdr:rowOff>
    </xdr:from>
    <xdr:to>
      <xdr:col>98</xdr:col>
      <xdr:colOff>38100</xdr:colOff>
      <xdr:row>76</xdr:row>
      <xdr:rowOff>161392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6469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歳出決算額は、住民１人当たり</a:t>
          </a:r>
          <a:r>
            <a:rPr kumimoji="1" lang="en-US" altLang="ja-JP" sz="1300">
              <a:latin typeface="ＭＳ Ｐゴシック" panose="020B0600070205080204" pitchFamily="50" charset="-128"/>
              <a:ea typeface="ＭＳ Ｐゴシック" panose="020B0600070205080204" pitchFamily="50" charset="-128"/>
            </a:rPr>
            <a:t>976,210</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円となっています。主な構成項目は、補助費等</a:t>
          </a:r>
          <a:r>
            <a:rPr kumimoji="1" lang="en-US" altLang="ja-JP" sz="1300">
              <a:latin typeface="ＭＳ Ｐゴシック" panose="020B0600070205080204" pitchFamily="50" charset="-128"/>
              <a:ea typeface="ＭＳ Ｐゴシック" panose="020B0600070205080204" pitchFamily="50" charset="-128"/>
            </a:rPr>
            <a:t>268,092</a:t>
          </a:r>
          <a:r>
            <a:rPr kumimoji="1" lang="ja-JP" altLang="en-US" sz="1300">
              <a:latin typeface="ＭＳ Ｐゴシック" panose="020B0600070205080204" pitchFamily="50" charset="-128"/>
              <a:ea typeface="ＭＳ Ｐゴシック" panose="020B0600070205080204" pitchFamily="50" charset="-128"/>
            </a:rPr>
            <a:t>円、次いで人件費</a:t>
          </a:r>
          <a:r>
            <a:rPr kumimoji="1" lang="en-US" altLang="ja-JP" sz="1300">
              <a:latin typeface="ＭＳ Ｐゴシック" panose="020B0600070205080204" pitchFamily="50" charset="-128"/>
              <a:ea typeface="ＭＳ Ｐゴシック" panose="020B0600070205080204" pitchFamily="50" charset="-128"/>
            </a:rPr>
            <a:t>160,875</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138,934</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128,123</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前年に比べ大きく下がりましたが、これは令和元年度に役場庁舎建設をおこなったことによるものです。今後も大規模公共施設の更新、長寿命化を行う場合には、同様に大きく値が上がることが見込ま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毎年度、ローリングにより見直しを行う実施計画において長期計画を定めるとともに、公共施設の適正管理に努めることとします。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4,579
4,543
99.32
4,651,585
4,470,069
131,294
2,380,525
3,668,996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165894</xdr:rowOff>
    </xdr:from>
    <xdr:to>
      <xdr:col>24</xdr:col>
      <xdr:colOff>63500</xdr:colOff>
      <xdr:row>38</xdr:row>
      <xdr:rowOff>692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9544"/>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692</xdr:rowOff>
    </xdr:from>
    <xdr:to>
      <xdr:col>19</xdr:col>
      <xdr:colOff>177800</xdr:colOff>
      <xdr:row>38</xdr:row>
      <xdr:rowOff>12979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15792"/>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4121</xdr:rowOff>
    </xdr:from>
    <xdr:to>
      <xdr:col>15</xdr:col>
      <xdr:colOff>50800</xdr:colOff>
      <xdr:row>38</xdr:row>
      <xdr:rowOff>12979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1922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4121</xdr:rowOff>
    </xdr:from>
    <xdr:to>
      <xdr:col>10</xdr:col>
      <xdr:colOff>114300</xdr:colOff>
      <xdr:row>38</xdr:row>
      <xdr:rowOff>6541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922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115094</xdr:rowOff>
    </xdr:from>
    <xdr:to>
      <xdr:col>24</xdr:col>
      <xdr:colOff>114300</xdr:colOff>
      <xdr:row>38</xdr:row>
      <xdr:rowOff>45244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30021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121342</xdr:rowOff>
    </xdr:from>
    <xdr:to>
      <xdr:col>20</xdr:col>
      <xdr:colOff>38100</xdr:colOff>
      <xdr:row>38</xdr:row>
      <xdr:rowOff>51492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42619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133629</xdr:rowOff>
    </xdr:from>
    <xdr:to>
      <xdr:col>15</xdr:col>
      <xdr:colOff>101600</xdr:colOff>
      <xdr:row>38</xdr:row>
      <xdr:rowOff>63779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54906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124771</xdr:rowOff>
    </xdr:from>
    <xdr:to>
      <xdr:col>10</xdr:col>
      <xdr:colOff>165100</xdr:colOff>
      <xdr:row>38</xdr:row>
      <xdr:rowOff>54921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46048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127191</xdr:rowOff>
    </xdr:from>
    <xdr:to>
      <xdr:col>6</xdr:col>
      <xdr:colOff>38100</xdr:colOff>
      <xdr:row>38</xdr:row>
      <xdr:rowOff>57341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48468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20224</xdr:rowOff>
    </xdr:from>
    <xdr:to>
      <xdr:col>24</xdr:col>
      <xdr:colOff>63500</xdr:colOff>
      <xdr:row>58</xdr:row>
      <xdr:rowOff>26015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4324"/>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20224</xdr:rowOff>
    </xdr:from>
    <xdr:to>
      <xdr:col>19</xdr:col>
      <xdr:colOff>177800</xdr:colOff>
      <xdr:row>58</xdr:row>
      <xdr:rowOff>80054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4324"/>
          <a:ext cx="8890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53360</xdr:rowOff>
    </xdr:from>
    <xdr:to>
      <xdr:col>15</xdr:col>
      <xdr:colOff>50800</xdr:colOff>
      <xdr:row>58</xdr:row>
      <xdr:rowOff>80054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7460"/>
          <a:ext cx="8890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53360</xdr:rowOff>
    </xdr:from>
    <xdr:to>
      <xdr:col>10</xdr:col>
      <xdr:colOff>114300</xdr:colOff>
      <xdr:row>58</xdr:row>
      <xdr:rowOff>85886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7460"/>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146665</xdr:rowOff>
    </xdr:from>
    <xdr:to>
      <xdr:col>24</xdr:col>
      <xdr:colOff>114300</xdr:colOff>
      <xdr:row>58</xdr:row>
      <xdr:rowOff>76815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61592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3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140874</xdr:rowOff>
    </xdr:from>
    <xdr:to>
      <xdr:col>20</xdr:col>
      <xdr:colOff>38100</xdr:colOff>
      <xdr:row>58</xdr:row>
      <xdr:rowOff>71024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62151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29254</xdr:rowOff>
    </xdr:from>
    <xdr:to>
      <xdr:col>15</xdr:col>
      <xdr:colOff>101600</xdr:colOff>
      <xdr:row>58</xdr:row>
      <xdr:rowOff>130854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121981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2560</xdr:rowOff>
    </xdr:from>
    <xdr:to>
      <xdr:col>10</xdr:col>
      <xdr:colOff>165100</xdr:colOff>
      <xdr:row>58</xdr:row>
      <xdr:rowOff>104160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95287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35086</xdr:rowOff>
    </xdr:from>
    <xdr:to>
      <xdr:col>6</xdr:col>
      <xdr:colOff>38100</xdr:colOff>
      <xdr:row>58</xdr:row>
      <xdr:rowOff>136686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127813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23879</xdr:rowOff>
    </xdr:from>
    <xdr:to>
      <xdr:col>24</xdr:col>
      <xdr:colOff>63500</xdr:colOff>
      <xdr:row>77</xdr:row>
      <xdr:rowOff>95749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25529"/>
          <a:ext cx="838200" cy="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95749</xdr:rowOff>
    </xdr:from>
    <xdr:to>
      <xdr:col>19</xdr:col>
      <xdr:colOff>177800</xdr:colOff>
      <xdr:row>77</xdr:row>
      <xdr:rowOff>117518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7399"/>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117518</xdr:rowOff>
    </xdr:from>
    <xdr:to>
      <xdr:col>15</xdr:col>
      <xdr:colOff>50800</xdr:colOff>
      <xdr:row>77</xdr:row>
      <xdr:rowOff>122934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19168"/>
          <a:ext cx="889000" cy="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122934</xdr:rowOff>
    </xdr:from>
    <xdr:to>
      <xdr:col>10</xdr:col>
      <xdr:colOff>114300</xdr:colOff>
      <xdr:row>77</xdr:row>
      <xdr:rowOff>131910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24584"/>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144529</xdr:rowOff>
    </xdr:from>
    <xdr:to>
      <xdr:col>24</xdr:col>
      <xdr:colOff>114300</xdr:colOff>
      <xdr:row>77</xdr:row>
      <xdr:rowOff>74679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122956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44949</xdr:rowOff>
    </xdr:from>
    <xdr:to>
      <xdr:col>20</xdr:col>
      <xdr:colOff>38100</xdr:colOff>
      <xdr:row>77</xdr:row>
      <xdr:rowOff>146549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137676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3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66718</xdr:rowOff>
    </xdr:from>
    <xdr:to>
      <xdr:col>15</xdr:col>
      <xdr:colOff>101600</xdr:colOff>
      <xdr:row>77</xdr:row>
      <xdr:rowOff>168318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159445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6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72134</xdr:rowOff>
    </xdr:from>
    <xdr:to>
      <xdr:col>10</xdr:col>
      <xdr:colOff>165100</xdr:colOff>
      <xdr:row>78</xdr:row>
      <xdr:rowOff>2284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164861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6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81110</xdr:rowOff>
    </xdr:from>
    <xdr:to>
      <xdr:col>6</xdr:col>
      <xdr:colOff>38100</xdr:colOff>
      <xdr:row>78</xdr:row>
      <xdr:rowOff>11260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7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69630</xdr:rowOff>
    </xdr:from>
    <xdr:to>
      <xdr:col>24</xdr:col>
      <xdr:colOff>63500</xdr:colOff>
      <xdr:row>98</xdr:row>
      <xdr:rowOff>70453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7173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69630</xdr:rowOff>
    </xdr:from>
    <xdr:to>
      <xdr:col>19</xdr:col>
      <xdr:colOff>177800</xdr:colOff>
      <xdr:row>98</xdr:row>
      <xdr:rowOff>71171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71730"/>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71171</xdr:rowOff>
    </xdr:from>
    <xdr:to>
      <xdr:col>15</xdr:col>
      <xdr:colOff>50800</xdr:colOff>
      <xdr:row>98</xdr:row>
      <xdr:rowOff>74727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73271"/>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66956</xdr:rowOff>
    </xdr:from>
    <xdr:to>
      <xdr:col>10</xdr:col>
      <xdr:colOff>114300</xdr:colOff>
      <xdr:row>98</xdr:row>
      <xdr:rowOff>74727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6905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19653</xdr:rowOff>
    </xdr:from>
    <xdr:to>
      <xdr:col>24</xdr:col>
      <xdr:colOff>114300</xdr:colOff>
      <xdr:row>98</xdr:row>
      <xdr:rowOff>121253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106030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18830</xdr:rowOff>
    </xdr:from>
    <xdr:to>
      <xdr:col>20</xdr:col>
      <xdr:colOff>38100</xdr:colOff>
      <xdr:row>98</xdr:row>
      <xdr:rowOff>120430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111557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20371</xdr:rowOff>
    </xdr:from>
    <xdr:to>
      <xdr:col>15</xdr:col>
      <xdr:colOff>101600</xdr:colOff>
      <xdr:row>98</xdr:row>
      <xdr:rowOff>121971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113098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23927</xdr:rowOff>
    </xdr:from>
    <xdr:to>
      <xdr:col>10</xdr:col>
      <xdr:colOff>165100</xdr:colOff>
      <xdr:row>98</xdr:row>
      <xdr:rowOff>125527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116654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16156</xdr:rowOff>
    </xdr:from>
    <xdr:to>
      <xdr:col>6</xdr:col>
      <xdr:colOff>38100</xdr:colOff>
      <xdr:row>98</xdr:row>
      <xdr:rowOff>117756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108883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105656</xdr:rowOff>
    </xdr:from>
    <xdr:to>
      <xdr:col>55</xdr:col>
      <xdr:colOff>0</xdr:colOff>
      <xdr:row>58</xdr:row>
      <xdr:rowOff>105993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49756"/>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105656</xdr:rowOff>
    </xdr:from>
    <xdr:to>
      <xdr:col>50</xdr:col>
      <xdr:colOff>114300</xdr:colOff>
      <xdr:row>58</xdr:row>
      <xdr:rowOff>109385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9756"/>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108502</xdr:rowOff>
    </xdr:from>
    <xdr:to>
      <xdr:col>45</xdr:col>
      <xdr:colOff>177800</xdr:colOff>
      <xdr:row>58</xdr:row>
      <xdr:rowOff>109385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2602"/>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108502</xdr:rowOff>
    </xdr:from>
    <xdr:to>
      <xdr:col>41</xdr:col>
      <xdr:colOff>50800</xdr:colOff>
      <xdr:row>58</xdr:row>
      <xdr:rowOff>109297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2602"/>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55193</xdr:rowOff>
    </xdr:from>
    <xdr:to>
      <xdr:col>55</xdr:col>
      <xdr:colOff>50800</xdr:colOff>
      <xdr:row>58</xdr:row>
      <xdr:rowOff>156793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54856</xdr:rowOff>
    </xdr:from>
    <xdr:to>
      <xdr:col>50</xdr:col>
      <xdr:colOff>165100</xdr:colOff>
      <xdr:row>58</xdr:row>
      <xdr:rowOff>156456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147583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58585</xdr:rowOff>
    </xdr:from>
    <xdr:to>
      <xdr:col>46</xdr:col>
      <xdr:colOff>38100</xdr:colOff>
      <xdr:row>58</xdr:row>
      <xdr:rowOff>160185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151312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57702</xdr:rowOff>
    </xdr:from>
    <xdr:to>
      <xdr:col>41</xdr:col>
      <xdr:colOff>101600</xdr:colOff>
      <xdr:row>58</xdr:row>
      <xdr:rowOff>159302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150429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58497</xdr:rowOff>
    </xdr:from>
    <xdr:to>
      <xdr:col>36</xdr:col>
      <xdr:colOff>165100</xdr:colOff>
      <xdr:row>58</xdr:row>
      <xdr:rowOff>160097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151224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134831</xdr:rowOff>
    </xdr:from>
    <xdr:to>
      <xdr:col>55</xdr:col>
      <xdr:colOff>0</xdr:colOff>
      <xdr:row>78</xdr:row>
      <xdr:rowOff>128358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36481"/>
          <a:ext cx="838200" cy="16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114492</xdr:rowOff>
    </xdr:from>
    <xdr:to>
      <xdr:col>50</xdr:col>
      <xdr:colOff>114300</xdr:colOff>
      <xdr:row>78</xdr:row>
      <xdr:rowOff>128358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87592"/>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21171</xdr:rowOff>
    </xdr:from>
    <xdr:to>
      <xdr:col>45</xdr:col>
      <xdr:colOff>177800</xdr:colOff>
      <xdr:row>78</xdr:row>
      <xdr:rowOff>114492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94271"/>
          <a:ext cx="889000" cy="9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21171</xdr:rowOff>
    </xdr:from>
    <xdr:to>
      <xdr:col>41</xdr:col>
      <xdr:colOff>50800</xdr:colOff>
      <xdr:row>78</xdr:row>
      <xdr:rowOff>43289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94271"/>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84031</xdr:rowOff>
    </xdr:from>
    <xdr:to>
      <xdr:col>55</xdr:col>
      <xdr:colOff>50800</xdr:colOff>
      <xdr:row>78</xdr:row>
      <xdr:rowOff>14181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106908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77558</xdr:rowOff>
    </xdr:from>
    <xdr:to>
      <xdr:col>50</xdr:col>
      <xdr:colOff>165100</xdr:colOff>
      <xdr:row>79</xdr:row>
      <xdr:rowOff>7708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170285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63692</xdr:rowOff>
    </xdr:from>
    <xdr:to>
      <xdr:col>46</xdr:col>
      <xdr:colOff>38100</xdr:colOff>
      <xdr:row>78</xdr:row>
      <xdr:rowOff>165292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156419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141821</xdr:rowOff>
    </xdr:from>
    <xdr:to>
      <xdr:col>41</xdr:col>
      <xdr:colOff>101600</xdr:colOff>
      <xdr:row>78</xdr:row>
      <xdr:rowOff>71971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88498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163939</xdr:rowOff>
    </xdr:from>
    <xdr:to>
      <xdr:col>36</xdr:col>
      <xdr:colOff>165100</xdr:colOff>
      <xdr:row>78</xdr:row>
      <xdr:rowOff>94089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110616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126346</xdr:rowOff>
    </xdr:from>
    <xdr:to>
      <xdr:col>55</xdr:col>
      <xdr:colOff>0</xdr:colOff>
      <xdr:row>98</xdr:row>
      <xdr:rowOff>148151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28446"/>
          <a:ext cx="8382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135830</xdr:rowOff>
    </xdr:from>
    <xdr:to>
      <xdr:col>50</xdr:col>
      <xdr:colOff>114300</xdr:colOff>
      <xdr:row>98</xdr:row>
      <xdr:rowOff>148151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37930"/>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135830</xdr:rowOff>
    </xdr:from>
    <xdr:to>
      <xdr:col>45</xdr:col>
      <xdr:colOff>177800</xdr:colOff>
      <xdr:row>98</xdr:row>
      <xdr:rowOff>152803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37930"/>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124842</xdr:rowOff>
    </xdr:from>
    <xdr:to>
      <xdr:col>41</xdr:col>
      <xdr:colOff>50800</xdr:colOff>
      <xdr:row>98</xdr:row>
      <xdr:rowOff>152803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26942"/>
          <a:ext cx="889000" cy="2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75546</xdr:rowOff>
    </xdr:from>
    <xdr:to>
      <xdr:col>55</xdr:col>
      <xdr:colOff>50800</xdr:colOff>
      <xdr:row>99</xdr:row>
      <xdr:rowOff>5696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97351</xdr:rowOff>
    </xdr:from>
    <xdr:to>
      <xdr:col>50</xdr:col>
      <xdr:colOff>165100</xdr:colOff>
      <xdr:row>99</xdr:row>
      <xdr:rowOff>27501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18628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9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85030</xdr:rowOff>
    </xdr:from>
    <xdr:to>
      <xdr:col>46</xdr:col>
      <xdr:colOff>38100</xdr:colOff>
      <xdr:row>99</xdr:row>
      <xdr:rowOff>15180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6307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102003</xdr:rowOff>
    </xdr:from>
    <xdr:to>
      <xdr:col>41</xdr:col>
      <xdr:colOff>101600</xdr:colOff>
      <xdr:row>99</xdr:row>
      <xdr:rowOff>32153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23280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9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74042</xdr:rowOff>
    </xdr:from>
    <xdr:to>
      <xdr:col>36</xdr:col>
      <xdr:colOff>165100</xdr:colOff>
      <xdr:row>99</xdr:row>
      <xdr:rowOff>4192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166769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6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84329</xdr:rowOff>
    </xdr:from>
    <xdr:to>
      <xdr:col>85</xdr:col>
      <xdr:colOff>127000</xdr:colOff>
      <xdr:row>38</xdr:row>
      <xdr:rowOff>85449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9429"/>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85449</xdr:rowOff>
    </xdr:from>
    <xdr:to>
      <xdr:col>81</xdr:col>
      <xdr:colOff>50800</xdr:colOff>
      <xdr:row>38</xdr:row>
      <xdr:rowOff>95576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00549"/>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95576</xdr:rowOff>
    </xdr:from>
    <xdr:to>
      <xdr:col>76</xdr:col>
      <xdr:colOff>114300</xdr:colOff>
      <xdr:row>38</xdr:row>
      <xdr:rowOff>95855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1067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91321</xdr:rowOff>
    </xdr:from>
    <xdr:to>
      <xdr:col>71</xdr:col>
      <xdr:colOff>177800</xdr:colOff>
      <xdr:row>38</xdr:row>
      <xdr:rowOff>95855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6421"/>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33529</xdr:rowOff>
    </xdr:from>
    <xdr:to>
      <xdr:col>85</xdr:col>
      <xdr:colOff>177800</xdr:colOff>
      <xdr:row>38</xdr:row>
      <xdr:rowOff>135129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119906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34649</xdr:rowOff>
    </xdr:from>
    <xdr:to>
      <xdr:col>81</xdr:col>
      <xdr:colOff>101600</xdr:colOff>
      <xdr:row>38</xdr:row>
      <xdr:rowOff>136249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127376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44776</xdr:rowOff>
    </xdr:from>
    <xdr:to>
      <xdr:col>76</xdr:col>
      <xdr:colOff>165100</xdr:colOff>
      <xdr:row>38</xdr:row>
      <xdr:rowOff>146376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137503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45055</xdr:rowOff>
    </xdr:from>
    <xdr:to>
      <xdr:col>72</xdr:col>
      <xdr:colOff>38100</xdr:colOff>
      <xdr:row>38</xdr:row>
      <xdr:rowOff>146655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40521</xdr:rowOff>
    </xdr:from>
    <xdr:to>
      <xdr:col>67</xdr:col>
      <xdr:colOff>101600</xdr:colOff>
      <xdr:row>38</xdr:row>
      <xdr:rowOff>142121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133248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74061</xdr:rowOff>
    </xdr:from>
    <xdr:to>
      <xdr:col>85</xdr:col>
      <xdr:colOff>127000</xdr:colOff>
      <xdr:row>58</xdr:row>
      <xdr:rowOff>85569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18161"/>
          <a:ext cx="8382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74061</xdr:rowOff>
    </xdr:from>
    <xdr:to>
      <xdr:col>81</xdr:col>
      <xdr:colOff>50800</xdr:colOff>
      <xdr:row>58</xdr:row>
      <xdr:rowOff>101385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18161"/>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101385</xdr:rowOff>
    </xdr:from>
    <xdr:to>
      <xdr:col>76</xdr:col>
      <xdr:colOff>114300</xdr:colOff>
      <xdr:row>58</xdr:row>
      <xdr:rowOff>107410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45485"/>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107410</xdr:rowOff>
    </xdr:from>
    <xdr:to>
      <xdr:col>71</xdr:col>
      <xdr:colOff>177800</xdr:colOff>
      <xdr:row>58</xdr:row>
      <xdr:rowOff>112700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51510"/>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34769</xdr:rowOff>
    </xdr:from>
    <xdr:to>
      <xdr:col>85</xdr:col>
      <xdr:colOff>177800</xdr:colOff>
      <xdr:row>58</xdr:row>
      <xdr:rowOff>136369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121146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23261</xdr:rowOff>
    </xdr:from>
    <xdr:to>
      <xdr:col>81</xdr:col>
      <xdr:colOff>101600</xdr:colOff>
      <xdr:row>58</xdr:row>
      <xdr:rowOff>124861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115988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50585</xdr:rowOff>
    </xdr:from>
    <xdr:to>
      <xdr:col>76</xdr:col>
      <xdr:colOff>165100</xdr:colOff>
      <xdr:row>58</xdr:row>
      <xdr:rowOff>152185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143312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56610</xdr:rowOff>
    </xdr:from>
    <xdr:to>
      <xdr:col>72</xdr:col>
      <xdr:colOff>38100</xdr:colOff>
      <xdr:row>58</xdr:row>
      <xdr:rowOff>158210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149337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61900</xdr:rowOff>
    </xdr:from>
    <xdr:to>
      <xdr:col>67</xdr:col>
      <xdr:colOff>101600</xdr:colOff>
      <xdr:row>58</xdr:row>
      <xdr:rowOff>163500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154627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34647</xdr:rowOff>
    </xdr:from>
    <xdr:to>
      <xdr:col>85</xdr:col>
      <xdr:colOff>127000</xdr:colOff>
      <xdr:row>79</xdr:row>
      <xdr:rowOff>43267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79197"/>
          <a:ext cx="8382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42774</xdr:rowOff>
    </xdr:from>
    <xdr:to>
      <xdr:col>81</xdr:col>
      <xdr:colOff>50800</xdr:colOff>
      <xdr:row>79</xdr:row>
      <xdr:rowOff>43267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7324"/>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42774</xdr:rowOff>
    </xdr:from>
    <xdr:to>
      <xdr:col>76</xdr:col>
      <xdr:colOff>114300</xdr:colOff>
      <xdr:row>79</xdr:row>
      <xdr:rowOff>43898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7324"/>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43898</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44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155297</xdr:rowOff>
    </xdr:from>
    <xdr:to>
      <xdr:col>85</xdr:col>
      <xdr:colOff>177800</xdr:colOff>
      <xdr:row>79</xdr:row>
      <xdr:rowOff>85447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163917</xdr:rowOff>
    </xdr:from>
    <xdr:to>
      <xdr:col>81</xdr:col>
      <xdr:colOff>101600</xdr:colOff>
      <xdr:row>79</xdr:row>
      <xdr:rowOff>94067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85194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2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163424</xdr:rowOff>
    </xdr:from>
    <xdr:to>
      <xdr:col>76</xdr:col>
      <xdr:colOff>165100</xdr:colOff>
      <xdr:row>79</xdr:row>
      <xdr:rowOff>93574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84701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2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164548</xdr:rowOff>
    </xdr:from>
    <xdr:to>
      <xdr:col>72</xdr:col>
      <xdr:colOff>38100</xdr:colOff>
      <xdr:row>79</xdr:row>
      <xdr:rowOff>94698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85825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128657</xdr:rowOff>
    </xdr:from>
    <xdr:to>
      <xdr:col>85</xdr:col>
      <xdr:colOff>127000</xdr:colOff>
      <xdr:row>98</xdr:row>
      <xdr:rowOff>142176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30757"/>
          <a:ext cx="8382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142176</xdr:rowOff>
    </xdr:from>
    <xdr:to>
      <xdr:col>81</xdr:col>
      <xdr:colOff>50800</xdr:colOff>
      <xdr:row>98</xdr:row>
      <xdr:rowOff>152127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44276"/>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152127</xdr:rowOff>
    </xdr:from>
    <xdr:to>
      <xdr:col>76</xdr:col>
      <xdr:colOff>114300</xdr:colOff>
      <xdr:row>98</xdr:row>
      <xdr:rowOff>163046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4227"/>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147425</xdr:rowOff>
    </xdr:from>
    <xdr:to>
      <xdr:col>71</xdr:col>
      <xdr:colOff>177800</xdr:colOff>
      <xdr:row>98</xdr:row>
      <xdr:rowOff>163046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4952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77857</xdr:rowOff>
    </xdr:from>
    <xdr:to>
      <xdr:col>85</xdr:col>
      <xdr:colOff>177800</xdr:colOff>
      <xdr:row>99</xdr:row>
      <xdr:rowOff>8007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56284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91376</xdr:rowOff>
    </xdr:from>
    <xdr:to>
      <xdr:col>81</xdr:col>
      <xdr:colOff>101600</xdr:colOff>
      <xdr:row>99</xdr:row>
      <xdr:rowOff>21526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12653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101327</xdr:rowOff>
    </xdr:from>
    <xdr:to>
      <xdr:col>76</xdr:col>
      <xdr:colOff>165100</xdr:colOff>
      <xdr:row>99</xdr:row>
      <xdr:rowOff>31477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22604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112246</xdr:rowOff>
    </xdr:from>
    <xdr:to>
      <xdr:col>72</xdr:col>
      <xdr:colOff>38100</xdr:colOff>
      <xdr:row>99</xdr:row>
      <xdr:rowOff>42396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33523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96625</xdr:rowOff>
    </xdr:from>
    <xdr:to>
      <xdr:col>67</xdr:col>
      <xdr:colOff>101600</xdr:colOff>
      <xdr:row>99</xdr:row>
      <xdr:rowOff>26775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17902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目的別の住民一人当たりの経費については、商工費以外の項目では類似団体と比較し、すべての項目で下回っています。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商工費については、新型コロナウイルス感染症拡大により影響を受けた事業者に対する支援事業、村内商品券配布事業等により、前年比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93,991</a:t>
          </a:r>
          <a:r>
            <a:rPr kumimoji="1" lang="ja-JP" altLang="en-US" sz="1300">
              <a:latin typeface="ＭＳ Ｐゴシック" panose="020B0600070205080204" pitchFamily="50" charset="-128"/>
              <a:ea typeface="ＭＳ Ｐゴシック" panose="020B0600070205080204" pitchFamily="50" charset="-128"/>
            </a:rPr>
            <a:t>円となりました。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民生費については、類似団体の平均を越えないものの、社会福祉協議会施設建設補助金</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千円、老人ホーム施設整備事業費分担金</a:t>
          </a:r>
          <a:r>
            <a:rPr kumimoji="1" lang="en-US" altLang="ja-JP" sz="1300">
              <a:latin typeface="ＭＳ Ｐゴシック" panose="020B0600070205080204" pitchFamily="50" charset="-128"/>
              <a:ea typeface="ＭＳ Ｐゴシック" panose="020B0600070205080204" pitchFamily="50" charset="-128"/>
            </a:rPr>
            <a:t>77,712</a:t>
          </a:r>
          <a:r>
            <a:rPr kumimoji="1" lang="ja-JP" altLang="en-US" sz="1300">
              <a:latin typeface="ＭＳ Ｐゴシック" panose="020B0600070205080204" pitchFamily="50" charset="-128"/>
              <a:ea typeface="ＭＳ Ｐゴシック" panose="020B0600070205080204" pitchFamily="50" charset="-128"/>
            </a:rPr>
            <a:t>千円などにより、前年比</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190,798</a:t>
          </a:r>
          <a:r>
            <a:rPr kumimoji="1" lang="ja-JP" altLang="en-US" sz="1300">
              <a:latin typeface="ＭＳ Ｐゴシック" panose="020B0600070205080204" pitchFamily="50" charset="-128"/>
              <a:ea typeface="ＭＳ Ｐゴシック" panose="020B0600070205080204" pitchFamily="50" charset="-128"/>
            </a:rPr>
            <a:t>円となりました。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本村の「実質収支」は、引き続き黒字決算が続いています。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29,069</a:t>
          </a:r>
          <a:r>
            <a:rPr kumimoji="1" lang="ja-JP" altLang="en-US" sz="1400">
              <a:latin typeface="ＭＳ ゴシック" pitchFamily="49" charset="-128"/>
              <a:ea typeface="ＭＳ ゴシック" pitchFamily="49" charset="-128"/>
            </a:rPr>
            <a:t>千円となりました。財政調整基金の積立額（</a:t>
          </a:r>
          <a:r>
            <a:rPr kumimoji="1" lang="en-US" altLang="ja-JP" sz="1400">
              <a:latin typeface="ＭＳ ゴシック" pitchFamily="49" charset="-128"/>
              <a:ea typeface="ＭＳ ゴシック" pitchFamily="49" charset="-128"/>
            </a:rPr>
            <a:t>109,924</a:t>
          </a:r>
          <a:r>
            <a:rPr kumimoji="1" lang="ja-JP" altLang="en-US" sz="1400">
              <a:latin typeface="ＭＳ ゴシック" pitchFamily="49" charset="-128"/>
              <a:ea typeface="ＭＳ ゴシック" pitchFamily="49" charset="-128"/>
            </a:rPr>
            <a:t>千円）に対し取崩額（</a:t>
          </a:r>
          <a:r>
            <a:rPr kumimoji="1" lang="en-US" altLang="ja-JP" sz="1400">
              <a:latin typeface="ＭＳ ゴシック" pitchFamily="49" charset="-128"/>
              <a:ea typeface="ＭＳ ゴシック" pitchFamily="49" charset="-128"/>
            </a:rPr>
            <a:t>130,000</a:t>
          </a:r>
          <a:r>
            <a:rPr kumimoji="1" lang="ja-JP" altLang="en-US" sz="1400">
              <a:latin typeface="ＭＳ ゴシック" pitchFamily="49" charset="-128"/>
              <a:ea typeface="ＭＳ ゴシック" pitchFamily="49" charset="-128"/>
            </a:rPr>
            <a:t>千円）が多かったことによります。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当村では、一般会計以下</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会計の運営を行っていますが、算定の始まった平成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年度以降、これらの会計すべてにおいて黒字化しており、運営状況は問題ありません。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4651585</v>
      </c>
      <c r="BO4" s="464"/>
      <c r="BP4" s="464"/>
      <c r="BQ4" s="464"/>
      <c r="BR4" s="464"/>
      <c r="BS4" s="464"/>
      <c r="BT4" s="464"/>
      <c r="BU4" s="465"/>
      <c r="BV4" s="463">
        <v>4245692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6.2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4470069</v>
      </c>
      <c r="BO5" s="469"/>
      <c r="BP5" s="469"/>
      <c r="BQ5" s="469"/>
      <c r="BR5" s="469"/>
      <c r="BS5" s="469"/>
      <c r="BT5" s="469"/>
      <c r="BU5" s="470"/>
      <c r="BV5" s="468">
        <v>4082157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85.3</v>
      </c>
      <c r="CU5" s="439"/>
      <c r="CV5" s="439"/>
      <c r="CW5" s="439"/>
      <c r="CX5" s="439"/>
      <c r="CY5" s="439"/>
      <c r="CZ5" s="439"/>
      <c r="DA5" s="440"/>
      <c r="DB5" s="438">
        <v>86.2</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181516</v>
      </c>
      <c r="BO6" s="469"/>
      <c r="BP6" s="469"/>
      <c r="BQ6" s="469"/>
      <c r="BR6" s="469"/>
      <c r="BS6" s="469"/>
      <c r="BT6" s="469"/>
      <c r="BU6" s="470"/>
      <c r="BV6" s="468">
        <v>163535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87.8</v>
      </c>
      <c r="CU6" s="622"/>
      <c r="CV6" s="622"/>
      <c r="CW6" s="622"/>
      <c r="CX6" s="622"/>
      <c r="CY6" s="622"/>
      <c r="CZ6" s="622"/>
      <c r="DA6" s="623"/>
      <c r="DB6" s="621">
        <v>88.7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50222</v>
      </c>
      <c r="BO7" s="469"/>
      <c r="BP7" s="469"/>
      <c r="BQ7" s="469"/>
      <c r="BR7" s="469"/>
      <c r="BS7" s="469"/>
      <c r="BT7" s="469"/>
      <c r="BU7" s="470"/>
      <c r="BV7" s="468">
        <v>23248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2380525</v>
      </c>
      <c r="CU7" s="469"/>
      <c r="CV7" s="469"/>
      <c r="CW7" s="469"/>
      <c r="CX7" s="469"/>
      <c r="CY7" s="469"/>
      <c r="CZ7" s="469"/>
      <c r="DA7" s="470"/>
      <c r="DB7" s="468">
        <v>2261521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101</v>
      </c>
      <c r="AV8" s="526"/>
      <c r="AW8" s="526"/>
      <c r="AX8" s="526"/>
      <c r="AY8" s="448" t="s">
        <v>108</v>
      </c>
      <c r="AZ8" s="449"/>
      <c r="BA8" s="449"/>
      <c r="BB8" s="449"/>
      <c r="BC8" s="449"/>
      <c r="BD8" s="449"/>
      <c r="BE8" s="449"/>
      <c r="BF8" s="449"/>
      <c r="BG8" s="449"/>
      <c r="BH8" s="449"/>
      <c r="BI8" s="449"/>
      <c r="BJ8" s="449"/>
      <c r="BK8" s="449"/>
      <c r="BL8" s="449"/>
      <c r="BM8" s="450"/>
      <c r="BN8" s="468">
        <v>131294</v>
      </c>
      <c r="BO8" s="469"/>
      <c r="BP8" s="469"/>
      <c r="BQ8" s="469"/>
      <c r="BR8" s="469"/>
      <c r="BS8" s="469"/>
      <c r="BT8" s="469"/>
      <c r="BU8" s="470"/>
      <c r="BV8" s="468">
        <v>140287</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4375</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-8993</v>
      </c>
      <c r="BO9" s="469"/>
      <c r="BP9" s="469"/>
      <c r="BQ9" s="469"/>
      <c r="BR9" s="469"/>
      <c r="BS9" s="469"/>
      <c r="BT9" s="469"/>
      <c r="BU9" s="470"/>
      <c r="BV9" s="468">
        <v>10620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13.1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4658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109924</v>
      </c>
      <c r="BO10" s="469"/>
      <c r="BP10" s="469"/>
      <c r="BQ10" s="469"/>
      <c r="BR10" s="469"/>
      <c r="BS10" s="469"/>
      <c r="BT10" s="469"/>
      <c r="BU10" s="470"/>
      <c r="BV10" s="468">
        <v>83452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4579</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130000</v>
      </c>
      <c r="BO12" s="469"/>
      <c r="BP12" s="469"/>
      <c r="BQ12" s="469"/>
      <c r="BR12" s="469"/>
      <c r="BS12" s="469"/>
      <c r="BT12" s="469"/>
      <c r="BU12" s="470"/>
      <c r="BV12" s="468">
        <v>245608</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4543</v>
      </c>
      <c r="S13" s="572"/>
      <c r="T13" s="572"/>
      <c r="U13" s="572"/>
      <c r="V13" s="573"/>
      <c r="W13" s="559" t="s">
        <v>137</v>
      </c>
      <c r="X13" s="481"/>
      <c r="Y13" s="481"/>
      <c r="Z13" s="481"/>
      <c r="AA13" s="481"/>
      <c r="AB13" s="482"/>
      <c r="AC13" s="444">
        <v>670</v>
      </c>
      <c r="AD13" s="445"/>
      <c r="AE13" s="445"/>
      <c r="AF13" s="445"/>
      <c r="AG13" s="446"/>
      <c r="AH13" s="444">
        <v>659</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-29069</v>
      </c>
      <c r="BO13" s="469"/>
      <c r="BP13" s="469"/>
      <c r="BQ13" s="469"/>
      <c r="BR13" s="469"/>
      <c r="BS13" s="469"/>
      <c r="BT13" s="469"/>
      <c r="BU13" s="470"/>
      <c r="BV13" s="468">
        <v>-151536</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14.4</v>
      </c>
      <c r="CU13" s="439"/>
      <c r="CV13" s="439"/>
      <c r="CW13" s="439"/>
      <c r="CX13" s="439"/>
      <c r="CY13" s="439"/>
      <c r="CZ13" s="439"/>
      <c r="DA13" s="440"/>
      <c r="DB13" s="438">
        <v>13.3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4669</v>
      </c>
      <c r="S14" s="572"/>
      <c r="T14" s="572"/>
      <c r="U14" s="572"/>
      <c r="V14" s="573"/>
      <c r="W14" s="574"/>
      <c r="X14" s="484"/>
      <c r="Y14" s="484"/>
      <c r="Z14" s="484"/>
      <c r="AA14" s="484"/>
      <c r="AB14" s="485"/>
      <c r="AC14" s="564">
        <v>26</v>
      </c>
      <c r="AD14" s="565"/>
      <c r="AE14" s="565"/>
      <c r="AF14" s="565"/>
      <c r="AG14" s="566"/>
      <c r="AH14" s="564">
        <v>26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25.6</v>
      </c>
      <c r="CU14" s="576"/>
      <c r="CV14" s="576"/>
      <c r="CW14" s="576"/>
      <c r="CX14" s="576"/>
      <c r="CY14" s="576"/>
      <c r="CZ14" s="576"/>
      <c r="DA14" s="577"/>
      <c r="DB14" s="575">
        <v>14.7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4633</v>
      </c>
      <c r="S15" s="572"/>
      <c r="T15" s="572"/>
      <c r="U15" s="572"/>
      <c r="V15" s="573"/>
      <c r="W15" s="559" t="s">
        <v>145</v>
      </c>
      <c r="X15" s="481"/>
      <c r="Y15" s="481"/>
      <c r="Z15" s="481"/>
      <c r="AA15" s="481"/>
      <c r="AB15" s="482"/>
      <c r="AC15" s="444">
        <v>564</v>
      </c>
      <c r="AD15" s="445"/>
      <c r="AE15" s="445"/>
      <c r="AF15" s="445"/>
      <c r="AG15" s="446"/>
      <c r="AH15" s="444">
        <v>576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463018</v>
      </c>
      <c r="BO15" s="464"/>
      <c r="BP15" s="464"/>
      <c r="BQ15" s="464"/>
      <c r="BR15" s="464"/>
      <c r="BS15" s="464"/>
      <c r="BT15" s="464"/>
      <c r="BU15" s="465"/>
      <c r="BV15" s="463">
        <v>437780</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21.9</v>
      </c>
      <c r="AD16" s="565"/>
      <c r="AE16" s="565"/>
      <c r="AF16" s="565"/>
      <c r="AG16" s="566"/>
      <c r="AH16" s="564">
        <v>22.7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2212285</v>
      </c>
      <c r="BO16" s="469"/>
      <c r="BP16" s="469"/>
      <c r="BQ16" s="469"/>
      <c r="BR16" s="469"/>
      <c r="BS16" s="469"/>
      <c r="BT16" s="469"/>
      <c r="BU16" s="470"/>
      <c r="BV16" s="468">
        <v>2091379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1342</v>
      </c>
      <c r="AD17" s="445"/>
      <c r="AE17" s="445"/>
      <c r="AF17" s="445"/>
      <c r="AG17" s="446"/>
      <c r="AH17" s="444">
        <v>1304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568464</v>
      </c>
      <c r="BO17" s="469"/>
      <c r="BP17" s="469"/>
      <c r="BQ17" s="469"/>
      <c r="BR17" s="469"/>
      <c r="BS17" s="469"/>
      <c r="BT17" s="469"/>
      <c r="BU17" s="470"/>
      <c r="BV17" s="468">
        <v>544121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99.32</v>
      </c>
      <c r="M18" s="533"/>
      <c r="N18" s="533"/>
      <c r="O18" s="533"/>
      <c r="P18" s="533"/>
      <c r="Q18" s="533"/>
      <c r="R18" s="534"/>
      <c r="S18" s="534"/>
      <c r="T18" s="534"/>
      <c r="U18" s="534"/>
      <c r="V18" s="535"/>
      <c r="W18" s="549"/>
      <c r="X18" s="550"/>
      <c r="Y18" s="550"/>
      <c r="Z18" s="550"/>
      <c r="AA18" s="550"/>
      <c r="AB18" s="560"/>
      <c r="AC18" s="432">
        <v>52.1</v>
      </c>
      <c r="AD18" s="433"/>
      <c r="AE18" s="433"/>
      <c r="AF18" s="433"/>
      <c r="AG18" s="536"/>
      <c r="AH18" s="432">
        <v>51.4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2044742</v>
      </c>
      <c r="BO18" s="469"/>
      <c r="BP18" s="469"/>
      <c r="BQ18" s="469"/>
      <c r="BR18" s="469"/>
      <c r="BS18" s="469"/>
      <c r="BT18" s="469"/>
      <c r="BU18" s="470"/>
      <c r="BV18" s="468">
        <v>1981137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44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3043103</v>
      </c>
      <c r="BO19" s="469"/>
      <c r="BP19" s="469"/>
      <c r="BQ19" s="469"/>
      <c r="BR19" s="469"/>
      <c r="BS19" s="469"/>
      <c r="BT19" s="469"/>
      <c r="BU19" s="470"/>
      <c r="BV19" s="468">
        <v>2795197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1567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3668996</v>
      </c>
      <c r="BO23" s="469"/>
      <c r="BP23" s="469"/>
      <c r="BQ23" s="469"/>
      <c r="BR23" s="469"/>
      <c r="BS23" s="469"/>
      <c r="BT23" s="469"/>
      <c r="BU23" s="470"/>
      <c r="BV23" s="468">
        <v>3616429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5744</v>
      </c>
      <c r="R24" s="445"/>
      <c r="S24" s="445"/>
      <c r="T24" s="445"/>
      <c r="U24" s="445"/>
      <c r="V24" s="446"/>
      <c r="W24" s="510"/>
      <c r="X24" s="501"/>
      <c r="Y24" s="502"/>
      <c r="Z24" s="441" t="s">
        <v>168</v>
      </c>
      <c r="AA24" s="442"/>
      <c r="AB24" s="442"/>
      <c r="AC24" s="442"/>
      <c r="AD24" s="442"/>
      <c r="AE24" s="442"/>
      <c r="AF24" s="442"/>
      <c r="AG24" s="443"/>
      <c r="AH24" s="444">
        <v>71</v>
      </c>
      <c r="AI24" s="445"/>
      <c r="AJ24" s="445"/>
      <c r="AK24" s="445"/>
      <c r="AL24" s="446"/>
      <c r="AM24" s="444">
        <v>209663</v>
      </c>
      <c r="AN24" s="445"/>
      <c r="AO24" s="445"/>
      <c r="AP24" s="445"/>
      <c r="AQ24" s="445"/>
      <c r="AR24" s="446"/>
      <c r="AS24" s="444">
        <v>2953</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1966362</v>
      </c>
      <c r="BO24" s="469"/>
      <c r="BP24" s="469"/>
      <c r="BQ24" s="469"/>
      <c r="BR24" s="469"/>
      <c r="BS24" s="469"/>
      <c r="BT24" s="469"/>
      <c r="BU24" s="470"/>
      <c r="BV24" s="468">
        <v>1830623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5427</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172</v>
      </c>
      <c r="AN25" s="445"/>
      <c r="AO25" s="445"/>
      <c r="AP25" s="445"/>
      <c r="AQ25" s="445"/>
      <c r="AR25" s="446"/>
      <c r="AS25" s="444" t="s">
        <v>172</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174547</v>
      </c>
      <c r="BO25" s="464"/>
      <c r="BP25" s="464"/>
      <c r="BQ25" s="464"/>
      <c r="BR25" s="464"/>
      <c r="BS25" s="464"/>
      <c r="BT25" s="464"/>
      <c r="BU25" s="465"/>
      <c r="BV25" s="463">
        <v>207333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4752</v>
      </c>
      <c r="R26" s="445"/>
      <c r="S26" s="445"/>
      <c r="T26" s="445"/>
      <c r="U26" s="445"/>
      <c r="V26" s="446"/>
      <c r="W26" s="510"/>
      <c r="X26" s="501"/>
      <c r="Y26" s="502"/>
      <c r="Z26" s="441" t="s">
        <v>175</v>
      </c>
      <c r="AA26" s="523"/>
      <c r="AB26" s="523"/>
      <c r="AC26" s="523"/>
      <c r="AD26" s="523"/>
      <c r="AE26" s="523"/>
      <c r="AF26" s="523"/>
      <c r="AG26" s="524"/>
      <c r="AH26" s="444">
        <v>1</v>
      </c>
      <c r="AI26" s="445"/>
      <c r="AJ26" s="445"/>
      <c r="AK26" s="445"/>
      <c r="AL26" s="446"/>
      <c r="AM26" s="444" t="s">
        <v>176</v>
      </c>
      <c r="AN26" s="445"/>
      <c r="AO26" s="445"/>
      <c r="AP26" s="445"/>
      <c r="AQ26" s="445"/>
      <c r="AR26" s="446"/>
      <c r="AS26" s="444" t="s">
        <v>176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2570</v>
      </c>
      <c r="R27" s="445"/>
      <c r="S27" s="445"/>
      <c r="T27" s="445"/>
      <c r="U27" s="445"/>
      <c r="V27" s="446"/>
      <c r="W27" s="510"/>
      <c r="X27" s="501"/>
      <c r="Y27" s="502"/>
      <c r="Z27" s="441" t="s">
        <v>179</v>
      </c>
      <c r="AA27" s="442"/>
      <c r="AB27" s="442"/>
      <c r="AC27" s="442"/>
      <c r="AD27" s="442"/>
      <c r="AE27" s="442"/>
      <c r="AF27" s="442"/>
      <c r="AG27" s="443"/>
      <c r="AH27" s="444" t="s">
        <v>172</v>
      </c>
      <c r="AI27" s="445"/>
      <c r="AJ27" s="445"/>
      <c r="AK27" s="445"/>
      <c r="AL27" s="446"/>
      <c r="AM27" s="444" t="s">
        <v>172</v>
      </c>
      <c r="AN27" s="445"/>
      <c r="AO27" s="445"/>
      <c r="AP27" s="445"/>
      <c r="AQ27" s="445"/>
      <c r="AR27" s="446"/>
      <c r="AS27" s="444" t="s">
        <v>172</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89412</v>
      </c>
      <c r="BO27" s="472"/>
      <c r="BP27" s="472"/>
      <c r="BQ27" s="472"/>
      <c r="BR27" s="472"/>
      <c r="BS27" s="472"/>
      <c r="BT27" s="472"/>
      <c r="BU27" s="473"/>
      <c r="BV27" s="471">
        <v>89334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1800</v>
      </c>
      <c r="R28" s="445"/>
      <c r="S28" s="445"/>
      <c r="T28" s="445"/>
      <c r="U28" s="445"/>
      <c r="V28" s="446"/>
      <c r="W28" s="510"/>
      <c r="X28" s="501"/>
      <c r="Y28" s="502"/>
      <c r="Z28" s="441" t="s">
        <v>182</v>
      </c>
      <c r="AA28" s="442"/>
      <c r="AB28" s="442"/>
      <c r="AC28" s="442"/>
      <c r="AD28" s="442"/>
      <c r="AE28" s="442"/>
      <c r="AF28" s="442"/>
      <c r="AG28" s="443"/>
      <c r="AH28" s="444" t="s">
        <v>172</v>
      </c>
      <c r="AI28" s="445"/>
      <c r="AJ28" s="445"/>
      <c r="AK28" s="445"/>
      <c r="AL28" s="446"/>
      <c r="AM28" s="444" t="s">
        <v>127</v>
      </c>
      <c r="AN28" s="445"/>
      <c r="AO28" s="445"/>
      <c r="AP28" s="445"/>
      <c r="AQ28" s="445"/>
      <c r="AR28" s="446"/>
      <c r="AS28" s="444" t="s">
        <v>172</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740563</v>
      </c>
      <c r="BO28" s="464"/>
      <c r="BP28" s="464"/>
      <c r="BQ28" s="464"/>
      <c r="BR28" s="464"/>
      <c r="BS28" s="464"/>
      <c r="BT28" s="464"/>
      <c r="BU28" s="465"/>
      <c r="BV28" s="463">
        <v>690639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8</v>
      </c>
      <c r="M29" s="445"/>
      <c r="N29" s="445"/>
      <c r="O29" s="445"/>
      <c r="P29" s="446"/>
      <c r="Q29" s="444">
        <v>1550</v>
      </c>
      <c r="R29" s="445"/>
      <c r="S29" s="445"/>
      <c r="T29" s="445"/>
      <c r="U29" s="445"/>
      <c r="V29" s="446"/>
      <c r="W29" s="511"/>
      <c r="X29" s="512"/>
      <c r="Y29" s="513"/>
      <c r="Z29" s="441" t="s">
        <v>185</v>
      </c>
      <c r="AA29" s="442"/>
      <c r="AB29" s="442"/>
      <c r="AC29" s="442"/>
      <c r="AD29" s="442"/>
      <c r="AE29" s="442"/>
      <c r="AF29" s="442"/>
      <c r="AG29" s="443"/>
      <c r="AH29" s="444">
        <v>71</v>
      </c>
      <c r="AI29" s="445"/>
      <c r="AJ29" s="445"/>
      <c r="AK29" s="445"/>
      <c r="AL29" s="446"/>
      <c r="AM29" s="444">
        <v>209663</v>
      </c>
      <c r="AN29" s="445"/>
      <c r="AO29" s="445"/>
      <c r="AP29" s="445"/>
      <c r="AQ29" s="445"/>
      <c r="AR29" s="446"/>
      <c r="AS29" s="444">
        <v>2953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58790</v>
      </c>
      <c r="BO29" s="469"/>
      <c r="BP29" s="469"/>
      <c r="BQ29" s="469"/>
      <c r="BR29" s="469"/>
      <c r="BS29" s="469"/>
      <c r="BT29" s="469"/>
      <c r="BU29" s="470"/>
      <c r="BV29" s="468">
        <v>58559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93.3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1785241</v>
      </c>
      <c r="BO30" s="472"/>
      <c r="BP30" s="472"/>
      <c r="BQ30" s="472"/>
      <c r="BR30" s="472"/>
      <c r="BS30" s="472"/>
      <c r="BT30" s="472"/>
      <c r="BU30" s="473"/>
      <c r="BV30" s="471">
        <v>1853683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木島平村水道事業会計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IF('各会計、関係団体の財政状況及び健全化判断比率'!B32="","",'各会計、関係団体の財政状況及び健全化判断比率'!B32)</f>
        <v>木島平村高社簡易水道特別会計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岳北広域行政組合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木島平観光株式会社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情報通信特別会計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IF('各会計、関係団体の財政状況及び健全化判断比率'!B33="","",'各会計、関係団体の財政状況及び健全化判断比率'!B33)</f>
        <v>木島平村下水道特別会計</v>
      </c>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北信広域連合（一般会計）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木島平村農業振興公社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学校給食特別会計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IF('各会計、関係団体の財政状況及び健全化判断比率'!B34="","",'各会計、関係団体の財政状況及び健全化判断比率'!B34)</f>
        <v>木島平村農業集落排水事業特別会計</v>
      </c>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北信広域連合（養護老人ホーム事業特別会計）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木島平村土地開発公社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奨学資金貸付事業特別会計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IF('各会計、関係団体の財政状況及び健全化判断比率'!B35="","",'各会計、関係団体の財政状況及び健全化判断比率'!B35)</f>
        <v>木島平村観光施設特別会計</v>
      </c>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北信広域連合（特別養護老人ホーム事業特別会計）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13</v>
      </c>
      <c r="BF38" s="427"/>
      <c r="BG38" s="426" t="str">
        <f>IF('各会計、関係団体の財政状況及び健全化判断比率'!B36="","",'各会計、関係団体の財政状況及び健全化判断比率'!B36)</f>
        <v>木島平村小水力発電特別会計</v>
      </c>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長野県後期高齢者医療広域連合（一般会計）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長野県後期高齢者医療広域連合（後期高齢者医療特別会計）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長野県市町村総合事務組合（一般会計）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長野県市町村自治振興組合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東北信市町村交通災害共済事務組合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長野県地方税滞納整理機構</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Fs1AXqAyUf49InAnQeOe44F2jy9Mr6dyPMvtGj95YuP4hKc+3Gd+rdTARgXct/XtCJQ3zDjcvcN9dLRoSjgfA==" saltValue="fmUn5TIIRa04z9deSNFX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567</v>
      </c>
      <c r="D34" s="1250"/>
      <c r="E34" s="1251"/>
      <c r="F34" s="32">
        <v>9.9499999999999993</v>
      </c>
      <c r="G34" s="33">
        <v>12.08</v>
      </c>
      <c r="H34" s="33">
        <v>12.91</v>
      </c>
      <c r="I34" s="33">
        <v>14.26</v>
      </c>
      <c r="J34" s="34">
        <v>14.47</v>
      </c>
      <c r="K34" s="22"/>
      <c r="L34" s="22"/>
      <c r="M34" s="22"/>
      <c r="N34" s="22"/>
      <c r="O34" s="22"/>
      <c r="P34" s="22"/>
    </row>
    <row r="35" spans="1:16" ht="39" customHeight="1" x14ac:dyDescent="0.15">
      <c r="A35" s="22"/>
      <c r="B35" s="35"/>
      <c r="C35" s="1244" t="s">
        <v>568</v>
      </c>
      <c r="D35" s="1245"/>
      <c r="E35" s="1246"/>
      <c r="F35" s="36">
        <v>5.12</v>
      </c>
      <c r="G35" s="37">
        <v>3.44</v>
      </c>
      <c r="H35" s="37">
        <v>5.37</v>
      </c>
      <c r="I35" s="37">
        <v>5.99</v>
      </c>
      <c r="J35" s="38">
        <v>5.45</v>
      </c>
      <c r="K35" s="22"/>
      <c r="L35" s="22"/>
      <c r="M35" s="22"/>
      <c r="N35" s="22"/>
      <c r="O35" s="22"/>
      <c r="P35" s="22"/>
    </row>
    <row r="36" spans="1:16" ht="39" customHeight="1" x14ac:dyDescent="0.15">
      <c r="A36" s="22"/>
      <c r="B36" s="35"/>
      <c r="C36" s="1244" t="s">
        <v>569</v>
      </c>
      <c r="D36" s="1245"/>
      <c r="E36" s="1246"/>
      <c r="F36" s="36">
        <v>0.64</v>
      </c>
      <c r="G36" s="37">
        <v>0.33</v>
      </c>
      <c r="H36" s="37">
        <v>0.56000000000000005</v>
      </c>
      <c r="I36" s="37">
        <v>0.43</v>
      </c>
      <c r="J36" s="38">
        <v>0.53</v>
      </c>
      <c r="K36" s="22"/>
      <c r="L36" s="22"/>
      <c r="M36" s="22"/>
      <c r="N36" s="22"/>
      <c r="O36" s="22"/>
      <c r="P36" s="22"/>
    </row>
    <row r="37" spans="1:16" ht="39" customHeight="1" x14ac:dyDescent="0.15">
      <c r="A37" s="22"/>
      <c r="B37" s="35"/>
      <c r="C37" s="1244" t="s">
        <v>570</v>
      </c>
      <c r="D37" s="1245"/>
      <c r="E37" s="1246"/>
      <c r="F37" s="36">
        <v>0.01</v>
      </c>
      <c r="G37" s="37">
        <v>0.06</v>
      </c>
      <c r="H37" s="37">
        <v>0.01</v>
      </c>
      <c r="I37" s="37">
        <v>0.04</v>
      </c>
      <c r="J37" s="38">
        <v>0.12</v>
      </c>
      <c r="K37" s="22"/>
      <c r="L37" s="22"/>
      <c r="M37" s="22"/>
      <c r="N37" s="22"/>
      <c r="O37" s="22"/>
      <c r="P37" s="22"/>
    </row>
    <row r="38" spans="1:16" ht="39" customHeight="1" x14ac:dyDescent="0.15">
      <c r="A38" s="22"/>
      <c r="B38" s="35"/>
      <c r="C38" s="1244" t="s">
        <v>571</v>
      </c>
      <c r="D38" s="1245"/>
      <c r="E38" s="1246"/>
      <c r="F38" s="36">
        <v>0.12</v>
      </c>
      <c r="G38" s="37">
        <v>0.02</v>
      </c>
      <c r="H38" s="37">
        <v>0</v>
      </c>
      <c r="I38" s="37">
        <v>0.01</v>
      </c>
      <c r="J38" s="38">
        <v>7.0000000000000007E-2</v>
      </c>
      <c r="K38" s="22"/>
      <c r="L38" s="22"/>
      <c r="M38" s="22"/>
      <c r="N38" s="22"/>
      <c r="O38" s="22"/>
      <c r="P38" s="22"/>
    </row>
    <row r="39" spans="1:16" ht="39" customHeight="1" x14ac:dyDescent="0.15">
      <c r="A39" s="22"/>
      <c r="B39" s="35"/>
      <c r="C39" s="1244" t="s">
        <v>572</v>
      </c>
      <c r="D39" s="1245"/>
      <c r="E39" s="1246"/>
      <c r="F39" s="36">
        <v>7.0000000000000007E-2</v>
      </c>
      <c r="G39" s="37">
        <v>0.03</v>
      </c>
      <c r="H39" s="37">
        <v>0.08</v>
      </c>
      <c r="I39" s="37">
        <v>0.03</v>
      </c>
      <c r="J39" s="38">
        <v>0.04</v>
      </c>
      <c r="K39" s="22"/>
      <c r="L39" s="22"/>
      <c r="M39" s="22"/>
      <c r="N39" s="22"/>
      <c r="O39" s="22"/>
      <c r="P39" s="22"/>
    </row>
    <row r="40" spans="1:16" ht="39" customHeight="1" x14ac:dyDescent="0.15">
      <c r="A40" s="22"/>
      <c r="B40" s="35"/>
      <c r="C40" s="1244" t="s">
        <v>573</v>
      </c>
      <c r="D40" s="1245"/>
      <c r="E40" s="1246"/>
      <c r="F40" s="36">
        <v>0.03</v>
      </c>
      <c r="G40" s="37">
        <v>0.03</v>
      </c>
      <c r="H40" s="37">
        <v>0.04</v>
      </c>
      <c r="I40" s="37">
        <v>0.04</v>
      </c>
      <c r="J40" s="38">
        <v>0.03</v>
      </c>
      <c r="K40" s="22"/>
      <c r="L40" s="22"/>
      <c r="M40" s="22"/>
      <c r="N40" s="22"/>
      <c r="O40" s="22"/>
      <c r="P40" s="22"/>
    </row>
    <row r="41" spans="1:16" ht="39" customHeight="1" x14ac:dyDescent="0.15">
      <c r="A41" s="22"/>
      <c r="B41" s="35"/>
      <c r="C41" s="1244" t="s">
        <v>574</v>
      </c>
      <c r="D41" s="1245"/>
      <c r="E41" s="1246"/>
      <c r="F41" s="36">
        <v>0</v>
      </c>
      <c r="G41" s="37">
        <v>0.12</v>
      </c>
      <c r="H41" s="37">
        <v>0.2</v>
      </c>
      <c r="I41" s="37">
        <v>0.16</v>
      </c>
      <c r="J41" s="38">
        <v>0.02</v>
      </c>
      <c r="K41" s="22"/>
      <c r="L41" s="22"/>
      <c r="M41" s="22"/>
      <c r="N41" s="22"/>
      <c r="O41" s="22"/>
      <c r="P41" s="22"/>
    </row>
    <row r="42" spans="1:16" ht="39" customHeight="1" x14ac:dyDescent="0.15">
      <c r="A42" s="22"/>
      <c r="B42" s="39"/>
      <c r="C42" s="1244" t="s">
        <v>575</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576</v>
      </c>
      <c r="D43" s="1248"/>
      <c r="E43" s="1249"/>
      <c r="F43" s="41">
        <v>7.0000000000000007E-2</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GUY0GWzqacJqZkIYfwK5/jBXyozlJj6znO+8Ge85O9qsjEDvKfdRd+X6tZG+Agpp/BU9Y5fNrQt40fG8tEng==" saltValue="B4aSueiDjmKfUVBcibC5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369</v>
      </c>
      <c r="L45" s="60">
        <v>316</v>
      </c>
      <c r="M45" s="60">
        <v>345</v>
      </c>
      <c r="N45" s="60">
        <v>366</v>
      </c>
      <c r="O45" s="61">
        <v>397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280</v>
      </c>
      <c r="L48" s="64">
        <v>269</v>
      </c>
      <c r="M48" s="64">
        <v>283</v>
      </c>
      <c r="N48" s="64">
        <v>289</v>
      </c>
      <c r="O48" s="65">
        <v>283</v>
      </c>
      <c r="P48" s="48"/>
      <c r="Q48" s="48"/>
      <c r="R48" s="48"/>
      <c r="S48" s="48"/>
      <c r="T48" s="48"/>
      <c r="U48" s="48"/>
    </row>
    <row r="49" spans="1:21" ht="30.75" customHeight="1" x14ac:dyDescent="0.15">
      <c r="A49" s="48"/>
      <c r="B49" s="1272"/>
      <c r="C49" s="1273"/>
      <c r="D49" s="62"/>
      <c r="E49" s="1254" t="s">
        <v>16</v>
      </c>
      <c r="F49" s="1254"/>
      <c r="G49" s="1254"/>
      <c r="H49" s="1254"/>
      <c r="I49" s="1254"/>
      <c r="J49" s="1255"/>
      <c r="K49" s="63">
        <v>29</v>
      </c>
      <c r="L49" s="64">
        <v>39</v>
      </c>
      <c r="M49" s="64">
        <v>42</v>
      </c>
      <c r="N49" s="64">
        <v>42</v>
      </c>
      <c r="O49" s="65">
        <v>40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436</v>
      </c>
      <c r="L52" s="64">
        <v>397</v>
      </c>
      <c r="M52" s="64">
        <v>419</v>
      </c>
      <c r="N52" s="64">
        <v>427</v>
      </c>
      <c r="O52" s="65">
        <v>423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242</v>
      </c>
      <c r="L53" s="69">
        <v>227</v>
      </c>
      <c r="M53" s="69">
        <v>251</v>
      </c>
      <c r="N53" s="69">
        <v>270</v>
      </c>
      <c r="O53" s="70">
        <v>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3zNi8S/erxcXFAf9Z4KtTuRT3EB+LcrEEHEmqp8ZgZ3XzeKu51dESWzl6KfDGTenypfudWEzP/yVk7g+sU/Sg==" saltValue="hWQJgTIjB3jxHnxyxgdB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2904</v>
      </c>
      <c r="J41" s="104">
        <v>3172</v>
      </c>
      <c r="K41" s="104">
        <v>3246</v>
      </c>
      <c r="L41" s="104">
        <v>3616</v>
      </c>
      <c r="M41" s="105">
        <v>3669</v>
      </c>
    </row>
    <row r="42" spans="2:13" ht="27.75" customHeight="1" x14ac:dyDescent="0.15">
      <c r="B42" s="1280"/>
      <c r="C42" s="1281"/>
      <c r="D42" s="106"/>
      <c r="E42" s="1284" t="s">
        <v>32</v>
      </c>
      <c r="F42" s="1284"/>
      <c r="G42" s="1284"/>
      <c r="H42" s="1285"/>
      <c r="I42" s="107" t="s">
        <v>515</v>
      </c>
      <c r="J42" s="108" t="s">
        <v>515</v>
      </c>
      <c r="K42" s="108" t="s">
        <v>515</v>
      </c>
      <c r="L42" s="108" t="s">
        <v>515</v>
      </c>
      <c r="M42" s="109" t="s">
        <v>515</v>
      </c>
    </row>
    <row r="43" spans="2:13" ht="27.75" customHeight="1" x14ac:dyDescent="0.15">
      <c r="B43" s="1280"/>
      <c r="C43" s="1281"/>
      <c r="D43" s="106"/>
      <c r="E43" s="1284" t="s">
        <v>33</v>
      </c>
      <c r="F43" s="1284"/>
      <c r="G43" s="1284"/>
      <c r="H43" s="1285"/>
      <c r="I43" s="107">
        <v>2215</v>
      </c>
      <c r="J43" s="108">
        <v>1980</v>
      </c>
      <c r="K43" s="108">
        <v>1767</v>
      </c>
      <c r="L43" s="108">
        <v>1544</v>
      </c>
      <c r="M43" s="109">
        <v>1337</v>
      </c>
    </row>
    <row r="44" spans="2:13" ht="27.75" customHeight="1" x14ac:dyDescent="0.15">
      <c r="B44" s="1280"/>
      <c r="C44" s="1281"/>
      <c r="D44" s="106"/>
      <c r="E44" s="1284" t="s">
        <v>34</v>
      </c>
      <c r="F44" s="1284"/>
      <c r="G44" s="1284"/>
      <c r="H44" s="1285"/>
      <c r="I44" s="107">
        <v>348</v>
      </c>
      <c r="J44" s="108">
        <v>310</v>
      </c>
      <c r="K44" s="108">
        <v>270</v>
      </c>
      <c r="L44" s="108">
        <v>228</v>
      </c>
      <c r="M44" s="109">
        <v>190</v>
      </c>
    </row>
    <row r="45" spans="2:13" ht="27.75" customHeight="1" x14ac:dyDescent="0.15">
      <c r="B45" s="1280"/>
      <c r="C45" s="1281"/>
      <c r="D45" s="106"/>
      <c r="E45" s="1284" t="s">
        <v>35</v>
      </c>
      <c r="F45" s="1284"/>
      <c r="G45" s="1284"/>
      <c r="H45" s="1285"/>
      <c r="I45" s="107">
        <v>1348</v>
      </c>
      <c r="J45" s="108">
        <v>1377</v>
      </c>
      <c r="K45" s="108">
        <v>1317</v>
      </c>
      <c r="L45" s="108">
        <v>1321</v>
      </c>
      <c r="M45" s="109">
        <v>1321</v>
      </c>
    </row>
    <row r="46" spans="2:13" ht="27.75" customHeight="1" x14ac:dyDescent="0.15">
      <c r="B46" s="1280"/>
      <c r="C46" s="1281"/>
      <c r="D46" s="110"/>
      <c r="E46" s="1284" t="s">
        <v>36</v>
      </c>
      <c r="F46" s="1284"/>
      <c r="G46" s="1284"/>
      <c r="H46" s="1285"/>
      <c r="I46" s="107">
        <v>1</v>
      </c>
      <c r="J46" s="108">
        <v>1</v>
      </c>
      <c r="K46" s="108">
        <v>1</v>
      </c>
      <c r="L46" s="108">
        <v>3</v>
      </c>
      <c r="M46" s="109">
        <v>18</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2969</v>
      </c>
      <c r="J50" s="108">
        <v>3091</v>
      </c>
      <c r="K50" s="108">
        <v>3114</v>
      </c>
      <c r="L50" s="108">
        <v>2809</v>
      </c>
      <c r="M50" s="109">
        <v>2477</v>
      </c>
    </row>
    <row r="51" spans="2:13" ht="27.75" customHeight="1" x14ac:dyDescent="0.15">
      <c r="B51" s="1280"/>
      <c r="C51" s="1281"/>
      <c r="D51" s="106"/>
      <c r="E51" s="1284" t="s">
        <v>42</v>
      </c>
      <c r="F51" s="1284"/>
      <c r="G51" s="1284"/>
      <c r="H51" s="1285"/>
      <c r="I51" s="107" t="s">
        <v>515</v>
      </c>
      <c r="J51" s="108" t="s">
        <v>515</v>
      </c>
      <c r="K51" s="108" t="s">
        <v>515</v>
      </c>
      <c r="L51" s="108" t="s">
        <v>515</v>
      </c>
      <c r="M51" s="109" t="s">
        <v>515</v>
      </c>
    </row>
    <row r="52" spans="2:13" ht="27.75" customHeight="1" x14ac:dyDescent="0.15">
      <c r="B52" s="1282"/>
      <c r="C52" s="1283"/>
      <c r="D52" s="106"/>
      <c r="E52" s="1284" t="s">
        <v>43</v>
      </c>
      <c r="F52" s="1284"/>
      <c r="G52" s="1284"/>
      <c r="H52" s="1285"/>
      <c r="I52" s="107">
        <v>3823</v>
      </c>
      <c r="J52" s="108">
        <v>3892</v>
      </c>
      <c r="K52" s="108">
        <v>3757</v>
      </c>
      <c r="L52" s="108">
        <v>3633</v>
      </c>
      <c r="M52" s="109">
        <v>3555</v>
      </c>
    </row>
    <row r="53" spans="2:13" ht="27.75" customHeight="1" thickBot="1" x14ac:dyDescent="0.2">
      <c r="B53" s="1286" t="s">
        <v>44</v>
      </c>
      <c r="C53" s="1287"/>
      <c r="D53" s="113"/>
      <c r="E53" s="1288" t="s">
        <v>45</v>
      </c>
      <c r="F53" s="1288"/>
      <c r="G53" s="1288"/>
      <c r="H53" s="1289"/>
      <c r="I53" s="114">
        <v>23</v>
      </c>
      <c r="J53" s="115">
        <v>-144</v>
      </c>
      <c r="K53" s="115">
        <v>-270</v>
      </c>
      <c r="L53" s="115">
        <v>270</v>
      </c>
      <c r="M53" s="116">
        <v>502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DVKLKa6oY5UxthGewwzxVIXbcdJRIqBzVUvdXF2bSD98uHo44SSwFAKqePd3Iil0xcV2yJ3PmnxunfNweHOtA==" saltValue="0JsquksyZ/LG9s+K4GlH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793</v>
      </c>
      <c r="G55" s="128">
        <v>691</v>
      </c>
      <c r="H55" s="129">
        <v>741</v>
      </c>
    </row>
    <row r="56" spans="2:8" ht="52.5" customHeight="1" x14ac:dyDescent="0.15">
      <c r="B56" s="130"/>
      <c r="C56" s="1307" t="s">
        <v>49</v>
      </c>
      <c r="D56" s="1307"/>
      <c r="E56" s="1308"/>
      <c r="F56" s="131">
        <v>58</v>
      </c>
      <c r="G56" s="131">
        <v>59</v>
      </c>
      <c r="H56" s="132">
        <v>59</v>
      </c>
    </row>
    <row r="57" spans="2:8" ht="53.25" customHeight="1" x14ac:dyDescent="0.15">
      <c r="B57" s="130"/>
      <c r="C57" s="1309" t="s">
        <v>50</v>
      </c>
      <c r="D57" s="1309"/>
      <c r="E57" s="1310"/>
      <c r="F57" s="133">
        <v>2054</v>
      </c>
      <c r="G57" s="133">
        <v>1854</v>
      </c>
      <c r="H57" s="134">
        <v>1785</v>
      </c>
    </row>
    <row r="58" spans="2:8" ht="45.75" customHeight="1" x14ac:dyDescent="0.15">
      <c r="B58" s="135"/>
      <c r="C58" s="1297" t="s">
        <v>596</v>
      </c>
      <c r="D58" s="1298"/>
      <c r="E58" s="1299"/>
      <c r="F58" s="136">
        <v>1266</v>
      </c>
      <c r="G58" s="136">
        <v>1099</v>
      </c>
      <c r="H58" s="137">
        <v>1024</v>
      </c>
    </row>
    <row r="59" spans="2:8" ht="45.75" customHeight="1" x14ac:dyDescent="0.15">
      <c r="B59" s="135"/>
      <c r="C59" s="1297" t="s">
        <v>597</v>
      </c>
      <c r="D59" s="1298"/>
      <c r="E59" s="1299"/>
      <c r="F59" s="136">
        <v>202</v>
      </c>
      <c r="G59" s="136">
        <v>202</v>
      </c>
      <c r="H59" s="137">
        <v>202</v>
      </c>
    </row>
    <row r="60" spans="2:8" ht="45.75" customHeight="1" x14ac:dyDescent="0.15">
      <c r="B60" s="135"/>
      <c r="C60" s="1297" t="s">
        <v>598</v>
      </c>
      <c r="D60" s="1298"/>
      <c r="E60" s="1299"/>
      <c r="F60" s="136">
        <v>146</v>
      </c>
      <c r="G60" s="136">
        <v>145</v>
      </c>
      <c r="H60" s="137">
        <v>192</v>
      </c>
    </row>
    <row r="61" spans="2:8" ht="45.75" customHeight="1" x14ac:dyDescent="0.15">
      <c r="B61" s="135"/>
      <c r="C61" s="1297" t="s">
        <v>599</v>
      </c>
      <c r="D61" s="1298"/>
      <c r="E61" s="1299"/>
      <c r="F61" s="136">
        <v>170</v>
      </c>
      <c r="G61" s="136">
        <v>170</v>
      </c>
      <c r="H61" s="137">
        <v>170</v>
      </c>
    </row>
    <row r="62" spans="2:8" ht="45.75" customHeight="1" thickBot="1" x14ac:dyDescent="0.2">
      <c r="B62" s="138"/>
      <c r="C62" s="1300" t="s">
        <v>600</v>
      </c>
      <c r="D62" s="1301"/>
      <c r="E62" s="1302"/>
      <c r="F62" s="139">
        <v>131</v>
      </c>
      <c r="G62" s="139">
        <v>116</v>
      </c>
      <c r="H62" s="140">
        <v>102</v>
      </c>
    </row>
    <row r="63" spans="2:8" ht="52.5" customHeight="1" thickBot="1" x14ac:dyDescent="0.2">
      <c r="B63" s="141"/>
      <c r="C63" s="1303" t="s">
        <v>51</v>
      </c>
      <c r="D63" s="1303"/>
      <c r="E63" s="1304"/>
      <c r="F63" s="142">
        <v>2905</v>
      </c>
      <c r="G63" s="142">
        <v>2603</v>
      </c>
      <c r="H63" s="143">
        <v>2585</v>
      </c>
    </row>
    <row r="64" spans="2:8" ht="15" customHeight="1" x14ac:dyDescent="0.15"/>
  </sheetData>
  <sheetProtection algorithmName="SHA-512" hashValue="gGGcgrUhKDmcscwnnF65nCGHEhyf3427w8lRIy/jWG2vq2tj+h9Lgi0bC+2C9sXOdLOMsO4KN+X+du8bGY6Fjw==" saltValue="fyfOpWmOHLboMbUkyV9I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DBBAB-7EC4-4F34-83BA-7E7564FDA63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557</v>
      </c>
      <c r="BQ50" s="1317"/>
      <c r="BR50" s="1317"/>
      <c r="BS50" s="1317"/>
      <c r="BT50" s="1317"/>
      <c r="BU50" s="1317"/>
      <c r="BV50" s="1317"/>
      <c r="BW50" s="1317"/>
      <c r="BX50" s="1317" t="s">
        <v>558</v>
      </c>
      <c r="BY50" s="1317"/>
      <c r="BZ50" s="1317"/>
      <c r="CA50" s="1317"/>
      <c r="CB50" s="1317"/>
      <c r="CC50" s="1317"/>
      <c r="CD50" s="1317"/>
      <c r="CE50" s="1317"/>
      <c r="CF50" s="1317" t="s">
        <v>559</v>
      </c>
      <c r="CG50" s="1317"/>
      <c r="CH50" s="1317"/>
      <c r="CI50" s="1317"/>
      <c r="CJ50" s="1317"/>
      <c r="CK50" s="1317"/>
      <c r="CL50" s="1317"/>
      <c r="CM50" s="1317"/>
      <c r="CN50" s="1317" t="s">
        <v>560</v>
      </c>
      <c r="CO50" s="1317"/>
      <c r="CP50" s="1317"/>
      <c r="CQ50" s="1317"/>
      <c r="CR50" s="1317"/>
      <c r="CS50" s="1317"/>
      <c r="CT50" s="1317"/>
      <c r="CU50" s="1317"/>
      <c r="CV50" s="1317" t="s">
        <v>561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v>1.1000000000000001</v>
      </c>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14.7</v>
      </c>
      <c r="CO51" s="1313"/>
      <c r="CP51" s="1313"/>
      <c r="CQ51" s="1313"/>
      <c r="CR51" s="1313"/>
      <c r="CS51" s="1313"/>
      <c r="CT51" s="1313"/>
      <c r="CU51" s="1313"/>
      <c r="CV51" s="1313">
        <v>25.6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62.7</v>
      </c>
      <c r="BQ53" s="1313"/>
      <c r="BR53" s="1313"/>
      <c r="BS53" s="1313"/>
      <c r="BT53" s="1313"/>
      <c r="BU53" s="1313"/>
      <c r="BV53" s="1313"/>
      <c r="BW53" s="1313"/>
      <c r="BX53" s="1313">
        <v>64.400000000000006</v>
      </c>
      <c r="BY53" s="1313"/>
      <c r="BZ53" s="1313"/>
      <c r="CA53" s="1313"/>
      <c r="CB53" s="1313"/>
      <c r="CC53" s="1313"/>
      <c r="CD53" s="1313"/>
      <c r="CE53" s="1313"/>
      <c r="CF53" s="1313">
        <v>66.099999999999994</v>
      </c>
      <c r="CG53" s="1313"/>
      <c r="CH53" s="1313"/>
      <c r="CI53" s="1313"/>
      <c r="CJ53" s="1313"/>
      <c r="CK53" s="1313"/>
      <c r="CL53" s="1313"/>
      <c r="CM53" s="1313"/>
      <c r="CN53" s="1313">
        <v>65.5</v>
      </c>
      <c r="CO53" s="1313"/>
      <c r="CP53" s="1313"/>
      <c r="CQ53" s="1313"/>
      <c r="CR53" s="1313"/>
      <c r="CS53" s="1313"/>
      <c r="CT53" s="1313"/>
      <c r="CU53" s="1313"/>
      <c r="CV53" s="1313">
        <v>67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557</v>
      </c>
      <c r="BQ72" s="1317"/>
      <c r="BR72" s="1317"/>
      <c r="BS72" s="1317"/>
      <c r="BT72" s="1317"/>
      <c r="BU72" s="1317"/>
      <c r="BV72" s="1317"/>
      <c r="BW72" s="1317"/>
      <c r="BX72" s="1317" t="s">
        <v>558</v>
      </c>
      <c r="BY72" s="1317"/>
      <c r="BZ72" s="1317"/>
      <c r="CA72" s="1317"/>
      <c r="CB72" s="1317"/>
      <c r="CC72" s="1317"/>
      <c r="CD72" s="1317"/>
      <c r="CE72" s="1317"/>
      <c r="CF72" s="1317" t="s">
        <v>559</v>
      </c>
      <c r="CG72" s="1317"/>
      <c r="CH72" s="1317"/>
      <c r="CI72" s="1317"/>
      <c r="CJ72" s="1317"/>
      <c r="CK72" s="1317"/>
      <c r="CL72" s="1317"/>
      <c r="CM72" s="1317"/>
      <c r="CN72" s="1317" t="s">
        <v>560</v>
      </c>
      <c r="CO72" s="1317"/>
      <c r="CP72" s="1317"/>
      <c r="CQ72" s="1317"/>
      <c r="CR72" s="1317"/>
      <c r="CS72" s="1317"/>
      <c r="CT72" s="1317"/>
      <c r="CU72" s="1317"/>
      <c r="CV72" s="1317" t="s">
        <v>561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v>1.1000000000000001</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14.7</v>
      </c>
      <c r="CO73" s="1313"/>
      <c r="CP73" s="1313"/>
      <c r="CQ73" s="1313"/>
      <c r="CR73" s="1313"/>
      <c r="CS73" s="1313"/>
      <c r="CT73" s="1313"/>
      <c r="CU73" s="1313"/>
      <c r="CV73" s="1313">
        <v>25.6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613</v>
      </c>
      <c r="BC75" s="1316"/>
      <c r="BD75" s="1316"/>
      <c r="BE75" s="1316"/>
      <c r="BF75" s="1316"/>
      <c r="BG75" s="1316"/>
      <c r="BH75" s="1316"/>
      <c r="BI75" s="1316"/>
      <c r="BJ75" s="1316"/>
      <c r="BK75" s="1316"/>
      <c r="BL75" s="1316"/>
      <c r="BM75" s="1316"/>
      <c r="BN75" s="1316"/>
      <c r="BO75" s="1316"/>
      <c r="BP75" s="1313">
        <v>12.3</v>
      </c>
      <c r="BQ75" s="1313"/>
      <c r="BR75" s="1313"/>
      <c r="BS75" s="1313"/>
      <c r="BT75" s="1313"/>
      <c r="BU75" s="1313"/>
      <c r="BV75" s="1313"/>
      <c r="BW75" s="1313"/>
      <c r="BX75" s="1313">
        <v>12.1</v>
      </c>
      <c r="BY75" s="1313"/>
      <c r="BZ75" s="1313"/>
      <c r="CA75" s="1313"/>
      <c r="CB75" s="1313"/>
      <c r="CC75" s="1313"/>
      <c r="CD75" s="1313"/>
      <c r="CE75" s="1313"/>
      <c r="CF75" s="1313">
        <v>12.6</v>
      </c>
      <c r="CG75" s="1313"/>
      <c r="CH75" s="1313"/>
      <c r="CI75" s="1313"/>
      <c r="CJ75" s="1313"/>
      <c r="CK75" s="1313"/>
      <c r="CL75" s="1313"/>
      <c r="CM75" s="1313"/>
      <c r="CN75" s="1313">
        <v>13.3</v>
      </c>
      <c r="CO75" s="1313"/>
      <c r="CP75" s="1313"/>
      <c r="CQ75" s="1313"/>
      <c r="CR75" s="1313"/>
      <c r="CS75" s="1313"/>
      <c r="CT75" s="1313"/>
      <c r="CU75" s="1313"/>
      <c r="CV75" s="1313">
        <v>14.4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ZY+9XhD3IuR98/o45IYYANoZ0YvNeEoNFGlVeErVI/qO97pYPcTgMKPcu/aE8st0vKO8Uc5HI5skFoJ87LH7Q==" saltValue="sETwdAIYD6322Df4L4Qz3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A2282-D794-493B-A921-DBD7D0F237B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sK6XKZGdvwp7eBRKZZYEXBFcO4f0UzX6/qHMjkMgssGgxwBmwPw+FwWrmN3rgXUii2ymk5nKf20BHmTGeZA4/w==" saltValue="4eJ/PvjVeuaVqyyDEu8FVQ=="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987B4-3596-428A-9B32-89BE38EAB47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HMW+IHBrc8AvlmliejGBHkjpVuAT0g1+JclF5eF/xf57XHC+r5hhyS7SkGVIfS+TSLI26JJslJW4Qe3dNWd1rg==" saltValue="Jl4vjOXXy8TalpK9EZYJ6g=="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62847</v>
      </c>
      <c r="E3" s="162"/>
      <c r="F3" s="163">
        <v>291945</v>
      </c>
      <c r="G3" s="164"/>
      <c r="H3" s="165"/>
    </row>
    <row r="4" spans="1:8" x14ac:dyDescent="0.15">
      <c r="A4" s="166"/>
      <c r="B4" s="167"/>
      <c r="C4" s="168"/>
      <c r="D4" s="169">
        <v>37334</v>
      </c>
      <c r="E4" s="170"/>
      <c r="F4" s="171">
        <v>127651</v>
      </c>
      <c r="G4" s="172"/>
      <c r="H4" s="173"/>
    </row>
    <row r="5" spans="1:8" x14ac:dyDescent="0.15">
      <c r="A5" s="154" t="s">
        <v>549</v>
      </c>
      <c r="B5" s="159"/>
      <c r="C5" s="160"/>
      <c r="D5" s="161">
        <v>112065</v>
      </c>
      <c r="E5" s="162"/>
      <c r="F5" s="163">
        <v>291173</v>
      </c>
      <c r="G5" s="164"/>
      <c r="H5" s="165"/>
    </row>
    <row r="6" spans="1:8" x14ac:dyDescent="0.15">
      <c r="A6" s="166"/>
      <c r="B6" s="167"/>
      <c r="C6" s="168"/>
      <c r="D6" s="169">
        <v>101949</v>
      </c>
      <c r="E6" s="170"/>
      <c r="F6" s="171">
        <v>119071</v>
      </c>
      <c r="G6" s="172"/>
      <c r="H6" s="173"/>
    </row>
    <row r="7" spans="1:8" x14ac:dyDescent="0.15">
      <c r="A7" s="154" t="s">
        <v>550</v>
      </c>
      <c r="B7" s="159"/>
      <c r="C7" s="160"/>
      <c r="D7" s="161">
        <v>77277</v>
      </c>
      <c r="E7" s="162"/>
      <c r="F7" s="163">
        <v>271581</v>
      </c>
      <c r="G7" s="164"/>
      <c r="H7" s="165"/>
    </row>
    <row r="8" spans="1:8" x14ac:dyDescent="0.15">
      <c r="A8" s="166"/>
      <c r="B8" s="167"/>
      <c r="C8" s="168"/>
      <c r="D8" s="169">
        <v>64147</v>
      </c>
      <c r="E8" s="170"/>
      <c r="F8" s="171">
        <v>117844</v>
      </c>
      <c r="G8" s="172"/>
      <c r="H8" s="173"/>
    </row>
    <row r="9" spans="1:8" x14ac:dyDescent="0.15">
      <c r="A9" s="154" t="s">
        <v>551</v>
      </c>
      <c r="B9" s="159"/>
      <c r="C9" s="160"/>
      <c r="D9" s="161">
        <v>202140</v>
      </c>
      <c r="E9" s="162"/>
      <c r="F9" s="163">
        <v>268375</v>
      </c>
      <c r="G9" s="164"/>
      <c r="H9" s="165"/>
    </row>
    <row r="10" spans="1:8" x14ac:dyDescent="0.15">
      <c r="A10" s="166"/>
      <c r="B10" s="167"/>
      <c r="C10" s="168"/>
      <c r="D10" s="169">
        <v>179353</v>
      </c>
      <c r="E10" s="170"/>
      <c r="F10" s="171">
        <v>119602</v>
      </c>
      <c r="G10" s="172"/>
      <c r="H10" s="173"/>
    </row>
    <row r="11" spans="1:8" x14ac:dyDescent="0.15">
      <c r="A11" s="154" t="s">
        <v>552</v>
      </c>
      <c r="B11" s="159"/>
      <c r="C11" s="160"/>
      <c r="D11" s="161">
        <v>68741</v>
      </c>
      <c r="E11" s="162"/>
      <c r="F11" s="163">
        <v>301035</v>
      </c>
      <c r="G11" s="164"/>
      <c r="H11" s="165"/>
    </row>
    <row r="12" spans="1:8" x14ac:dyDescent="0.15">
      <c r="A12" s="166"/>
      <c r="B12" s="167"/>
      <c r="C12" s="174"/>
      <c r="D12" s="169">
        <v>60308</v>
      </c>
      <c r="E12" s="170"/>
      <c r="F12" s="171">
        <v>154376</v>
      </c>
      <c r="G12" s="172"/>
      <c r="H12" s="173"/>
    </row>
    <row r="13" spans="1:8" x14ac:dyDescent="0.15">
      <c r="A13" s="154"/>
      <c r="B13" s="159"/>
      <c r="C13" s="175"/>
      <c r="D13" s="176">
        <v>104614</v>
      </c>
      <c r="E13" s="177"/>
      <c r="F13" s="178">
        <v>284822</v>
      </c>
      <c r="G13" s="179"/>
      <c r="H13" s="165"/>
    </row>
    <row r="14" spans="1:8" x14ac:dyDescent="0.15">
      <c r="A14" s="166"/>
      <c r="B14" s="167"/>
      <c r="C14" s="168"/>
      <c r="D14" s="169">
        <v>88618</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v>
      </c>
      <c r="C19" s="180">
        <f>ROUND(VALUE(SUBSTITUTE(実質収支比率等に係る経年分析!G$48,"▲","-")),2)</f>
        <v>3.62</v>
      </c>
      <c r="D19" s="180">
        <f>ROUND(VALUE(SUBSTITUTE(実質収支比率等に係る経年分析!H$48,"▲","-")),2)</f>
        <v>5.63</v>
      </c>
      <c r="E19" s="180">
        <f>ROUND(VALUE(SUBSTITUTE(実質収支比率等に係る経年分析!I$48,"▲","-")),2)</f>
        <v>6.2</v>
      </c>
      <c r="F19" s="180">
        <f>ROUND(VALUE(SUBSTITUTE(実質収支比率等に係る経年分析!J$48,"▲","-")),2)</f>
        <v>5.52</v>
      </c>
    </row>
    <row r="20" spans="1:11" x14ac:dyDescent="0.15">
      <c r="A20" s="180" t="s">
        <v>55</v>
      </c>
      <c r="B20" s="180">
        <f>ROUND(VALUE(SUBSTITUTE(実質収支比率等に係る経年分析!F$47,"▲","-")),2)</f>
        <v>40.17</v>
      </c>
      <c r="C20" s="180">
        <f>ROUND(VALUE(SUBSTITUTE(実質収支比率等に係る経年分析!G$47,"▲","-")),2)</f>
        <v>37.11</v>
      </c>
      <c r="D20" s="180">
        <f>ROUND(VALUE(SUBSTITUTE(実質収支比率等に係る経年分析!H$47,"▲","-")),2)</f>
        <v>34.44</v>
      </c>
      <c r="E20" s="180">
        <f>ROUND(VALUE(SUBSTITUTE(実質収支比率等に係る経年分析!I$47,"▲","-")),2)</f>
        <v>30.54</v>
      </c>
      <c r="F20" s="180">
        <f>ROUND(VALUE(SUBSTITUTE(実質収支比率等に係る経年分析!J$47,"▲","-")),2)</f>
        <v>31.11</v>
      </c>
    </row>
    <row r="21" spans="1:11" x14ac:dyDescent="0.15">
      <c r="A21" s="180" t="s">
        <v>56</v>
      </c>
      <c r="B21" s="180">
        <f>IF(ISNUMBER(VALUE(SUBSTITUTE(実質収支比率等に係る経年分析!F$49,"▲","-"))),ROUND(VALUE(SUBSTITUTE(実質収支比率等に係る経年分析!F$49,"▲","-")),2),NA())</f>
        <v>-0.96</v>
      </c>
      <c r="C21" s="180">
        <f>IF(ISNUMBER(VALUE(SUBSTITUTE(実質収支比率等に係る経年分析!G$49,"▲","-"))),ROUND(VALUE(SUBSTITUTE(実質収支比率等に係る経年分析!G$49,"▲","-")),2),NA())</f>
        <v>-6.05</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-6.7</v>
      </c>
      <c r="F21" s="180">
        <f>IF(ISNUMBER(VALUE(SUBSTITUTE(実質収支比率等に係る経年分析!J$49,"▲","-"))),ROUND(VALUE(SUBSTITUTE(実質収支比率等に係る経年分析!J$49,"▲","-")),2),NA())</f>
        <v>-1.22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情報通信特別会計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木島平村高社簡易水道特別会計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木島平村下水道特別会計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5.45</v>
      </c>
    </row>
    <row r="36" spans="1:16" x14ac:dyDescent="0.15">
      <c r="A36" s="181" t="str">
        <f>IF(連結実質赤字比率に係る赤字・黒字の構成分析!C$34="",NA(),連結実質赤字比率に係る赤字・黒字の構成分析!C$34)</f>
        <v>木島平村水道事業会計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9.9499999999999993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436</v>
      </c>
      <c r="E42" s="182"/>
      <c r="F42" s="182"/>
      <c r="G42" s="182">
        <f>'実質公債費比率（分子）の構造'!L$52</f>
        <v>397</v>
      </c>
      <c r="H42" s="182"/>
      <c r="I42" s="182"/>
      <c r="J42" s="182">
        <f>'実質公債費比率（分子）の構造'!M$52</f>
        <v>419</v>
      </c>
      <c r="K42" s="182"/>
      <c r="L42" s="182"/>
      <c r="M42" s="182">
        <f>'実質公債費比率（分子）の構造'!N$52</f>
        <v>427</v>
      </c>
      <c r="N42" s="182"/>
      <c r="O42" s="182"/>
      <c r="P42" s="182">
        <f>'実質公債費比率（分子）の構造'!O$52</f>
        <v>423</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29</v>
      </c>
      <c r="C45" s="182"/>
      <c r="D45" s="182"/>
      <c r="E45" s="182">
        <f>'実質公債費比率（分子）の構造'!L$49</f>
        <v>39</v>
      </c>
      <c r="F45" s="182"/>
      <c r="G45" s="182"/>
      <c r="H45" s="182">
        <f>'実質公債費比率（分子）の構造'!M$49</f>
        <v>42</v>
      </c>
      <c r="I45" s="182"/>
      <c r="J45" s="182"/>
      <c r="K45" s="182">
        <f>'実質公債費比率（分子）の構造'!N$49</f>
        <v>42</v>
      </c>
      <c r="L45" s="182"/>
      <c r="M45" s="182"/>
      <c r="N45" s="182">
        <f>'実質公債費比率（分子）の構造'!O$49</f>
        <v>40</v>
      </c>
      <c r="O45" s="182"/>
      <c r="P45" s="182"/>
    </row>
    <row r="46" spans="1:16" x14ac:dyDescent="0.15">
      <c r="A46" s="182" t="s">
        <v>66</v>
      </c>
      <c r="B46" s="182">
        <f>'実質公債費比率（分子）の構造'!K$48</f>
        <v>280</v>
      </c>
      <c r="C46" s="182"/>
      <c r="D46" s="182"/>
      <c r="E46" s="182">
        <f>'実質公債費比率（分子）の構造'!L$48</f>
        <v>269</v>
      </c>
      <c r="F46" s="182"/>
      <c r="G46" s="182"/>
      <c r="H46" s="182">
        <f>'実質公債費比率（分子）の構造'!M$48</f>
        <v>283</v>
      </c>
      <c r="I46" s="182"/>
      <c r="J46" s="182"/>
      <c r="K46" s="182">
        <f>'実質公債費比率（分子）の構造'!N$48</f>
        <v>289</v>
      </c>
      <c r="L46" s="182"/>
      <c r="M46" s="182"/>
      <c r="N46" s="182">
        <f>'実質公債費比率（分子）の構造'!O$48</f>
        <v>283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369</v>
      </c>
      <c r="C49" s="182"/>
      <c r="D49" s="182"/>
      <c r="E49" s="182">
        <f>'実質公債費比率（分子）の構造'!L$45</f>
        <v>316</v>
      </c>
      <c r="F49" s="182"/>
      <c r="G49" s="182"/>
      <c r="H49" s="182">
        <f>'実質公債費比率（分子）の構造'!M$45</f>
        <v>345</v>
      </c>
      <c r="I49" s="182"/>
      <c r="J49" s="182"/>
      <c r="K49" s="182">
        <f>'実質公債費比率（分子）の構造'!N$45</f>
        <v>366</v>
      </c>
      <c r="L49" s="182"/>
      <c r="M49" s="182"/>
      <c r="N49" s="182">
        <f>'実質公債費比率（分子）の構造'!O$45</f>
        <v>397</v>
      </c>
      <c r="O49" s="182"/>
      <c r="P49" s="182"/>
    </row>
    <row r="50" spans="1:16" x14ac:dyDescent="0.15">
      <c r="A50" s="182" t="s">
        <v>70</v>
      </c>
      <c r="B50" s="182" t="e">
        <f>NA()</f>
        <v>#N/A</v>
      </c>
      <c r="C50" s="182">
        <f>IF(ISNUMBER('実質公債費比率（分子）の構造'!K$53),'実質公債費比率（分子）の構造'!K$53,NA())</f>
        <v>242</v>
      </c>
      <c r="D50" s="182" t="e">
        <f>NA()</f>
        <v>#N/A</v>
      </c>
      <c r="E50" s="182" t="e">
        <f>NA()</f>
        <v>#N/A</v>
      </c>
      <c r="F50" s="182">
        <f>IF(ISNUMBER('実質公債費比率（分子）の構造'!L$53),'実質公債費比率（分子）の構造'!L$53,NA())</f>
        <v>227</v>
      </c>
      <c r="G50" s="182" t="e">
        <f>NA()</f>
        <v>#N/A</v>
      </c>
      <c r="H50" s="182" t="e">
        <f>NA()</f>
        <v>#N/A</v>
      </c>
      <c r="I50" s="182">
        <f>IF(ISNUMBER('実質公債費比率（分子）の構造'!M$53),'実質公債費比率（分子）の構造'!M$53,NA())</f>
        <v>251</v>
      </c>
      <c r="J50" s="182" t="e">
        <f>NA()</f>
        <v>#N/A</v>
      </c>
      <c r="K50" s="182" t="e">
        <f>NA()</f>
        <v>#N/A</v>
      </c>
      <c r="L50" s="182">
        <f>IF(ISNUMBER('実質公債費比率（分子）の構造'!N$53),'実質公債費比率（分子）の構造'!N$53,NA())</f>
        <v>270</v>
      </c>
      <c r="M50" s="182" t="e">
        <f>NA()</f>
        <v>#N/A</v>
      </c>
      <c r="N50" s="182" t="e">
        <f>NA()</f>
        <v>#N/A</v>
      </c>
      <c r="O50" s="182">
        <f>IF(ISNUMBER('実質公債費比率（分子）の構造'!O$53),'実質公債費比率（分子）の構造'!O$53,NA())</f>
        <v>297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3823</v>
      </c>
      <c r="E56" s="181"/>
      <c r="F56" s="181"/>
      <c r="G56" s="181">
        <f>'将来負担比率（分子）の構造'!J$52</f>
        <v>3892</v>
      </c>
      <c r="H56" s="181"/>
      <c r="I56" s="181"/>
      <c r="J56" s="181">
        <f>'将来負担比率（分子）の構造'!K$52</f>
        <v>3757</v>
      </c>
      <c r="K56" s="181"/>
      <c r="L56" s="181"/>
      <c r="M56" s="181">
        <f>'将来負担比率（分子）の構造'!L$52</f>
        <v>3633</v>
      </c>
      <c r="N56" s="181"/>
      <c r="O56" s="181"/>
      <c r="P56" s="181">
        <f>'将来負担比率（分子）の構造'!M$52</f>
        <v>3555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2969</v>
      </c>
      <c r="E58" s="181"/>
      <c r="F58" s="181"/>
      <c r="G58" s="181">
        <f>'将来負担比率（分子）の構造'!J$50</f>
        <v>3091</v>
      </c>
      <c r="H58" s="181"/>
      <c r="I58" s="181"/>
      <c r="J58" s="181">
        <f>'将来負担比率（分子）の構造'!K$50</f>
        <v>3114</v>
      </c>
      <c r="K58" s="181"/>
      <c r="L58" s="181"/>
      <c r="M58" s="181">
        <f>'将来負担比率（分子）の構造'!L$50</f>
        <v>2809</v>
      </c>
      <c r="N58" s="181"/>
      <c r="O58" s="181"/>
      <c r="P58" s="181">
        <f>'将来負担比率（分子）の構造'!M$50</f>
        <v>2477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3</v>
      </c>
      <c r="L61" s="181"/>
      <c r="M61" s="181"/>
      <c r="N61" s="181">
        <f>'将来負担比率（分子）の構造'!M$46</f>
        <v>18</v>
      </c>
      <c r="O61" s="181"/>
      <c r="P61" s="181"/>
    </row>
    <row r="62" spans="1:16" x14ac:dyDescent="0.15">
      <c r="A62" s="181" t="s">
        <v>35</v>
      </c>
      <c r="B62" s="181">
        <f>'将来負担比率（分子）の構造'!I$45</f>
        <v>1348</v>
      </c>
      <c r="C62" s="181"/>
      <c r="D62" s="181"/>
      <c r="E62" s="181">
        <f>'将来負担比率（分子）の構造'!J$45</f>
        <v>1377</v>
      </c>
      <c r="F62" s="181"/>
      <c r="G62" s="181"/>
      <c r="H62" s="181">
        <f>'将来負担比率（分子）の構造'!K$45</f>
        <v>1317</v>
      </c>
      <c r="I62" s="181"/>
      <c r="J62" s="181"/>
      <c r="K62" s="181">
        <f>'将来負担比率（分子）の構造'!L$45</f>
        <v>1321</v>
      </c>
      <c r="L62" s="181"/>
      <c r="M62" s="181"/>
      <c r="N62" s="181">
        <f>'将来負担比率（分子）の構造'!M$45</f>
        <v>1321</v>
      </c>
      <c r="O62" s="181"/>
      <c r="P62" s="181"/>
    </row>
    <row r="63" spans="1:16" x14ac:dyDescent="0.15">
      <c r="A63" s="181" t="s">
        <v>34</v>
      </c>
      <c r="B63" s="181">
        <f>'将来負担比率（分子）の構造'!I$44</f>
        <v>348</v>
      </c>
      <c r="C63" s="181"/>
      <c r="D63" s="181"/>
      <c r="E63" s="181">
        <f>'将来負担比率（分子）の構造'!J$44</f>
        <v>310</v>
      </c>
      <c r="F63" s="181"/>
      <c r="G63" s="181"/>
      <c r="H63" s="181">
        <f>'将来負担比率（分子）の構造'!K$44</f>
        <v>270</v>
      </c>
      <c r="I63" s="181"/>
      <c r="J63" s="181"/>
      <c r="K63" s="181">
        <f>'将来負担比率（分子）の構造'!L$44</f>
        <v>228</v>
      </c>
      <c r="L63" s="181"/>
      <c r="M63" s="181"/>
      <c r="N63" s="181">
        <f>'将来負担比率（分子）の構造'!M$44</f>
        <v>190</v>
      </c>
      <c r="O63" s="181"/>
      <c r="P63" s="181"/>
    </row>
    <row r="64" spans="1:16" x14ac:dyDescent="0.15">
      <c r="A64" s="181" t="s">
        <v>33</v>
      </c>
      <c r="B64" s="181">
        <f>'将来負担比率（分子）の構造'!I$43</f>
        <v>2215</v>
      </c>
      <c r="C64" s="181"/>
      <c r="D64" s="181"/>
      <c r="E64" s="181">
        <f>'将来負担比率（分子）の構造'!J$43</f>
        <v>1980</v>
      </c>
      <c r="F64" s="181"/>
      <c r="G64" s="181"/>
      <c r="H64" s="181">
        <f>'将来負担比率（分子）の構造'!K$43</f>
        <v>1767</v>
      </c>
      <c r="I64" s="181"/>
      <c r="J64" s="181"/>
      <c r="K64" s="181">
        <f>'将来負担比率（分子）の構造'!L$43</f>
        <v>1544</v>
      </c>
      <c r="L64" s="181"/>
      <c r="M64" s="181"/>
      <c r="N64" s="181">
        <f>'将来負担比率（分子）の構造'!M$43</f>
        <v>1337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2904</v>
      </c>
      <c r="C66" s="181"/>
      <c r="D66" s="181"/>
      <c r="E66" s="181">
        <f>'将来負担比率（分子）の構造'!J$41</f>
        <v>3172</v>
      </c>
      <c r="F66" s="181"/>
      <c r="G66" s="181"/>
      <c r="H66" s="181">
        <f>'将来負担比率（分子）の構造'!K$41</f>
        <v>3246</v>
      </c>
      <c r="I66" s="181"/>
      <c r="J66" s="181"/>
      <c r="K66" s="181">
        <f>'将来負担比率（分子）の構造'!L$41</f>
        <v>3616</v>
      </c>
      <c r="L66" s="181"/>
      <c r="M66" s="181"/>
      <c r="N66" s="181">
        <f>'将来負担比率（分子）の構造'!M$41</f>
        <v>3669</v>
      </c>
      <c r="O66" s="181"/>
      <c r="P66" s="181"/>
    </row>
    <row r="67" spans="1:16" x14ac:dyDescent="0.15">
      <c r="A67" s="181" t="s">
        <v>74</v>
      </c>
      <c r="B67" s="181" t="e">
        <f>NA()</f>
        <v>#N/A</v>
      </c>
      <c r="C67" s="181">
        <f>IF(ISNUMBER('将来負担比率（分子）の構造'!I$53), IF('将来負担比率（分子）の構造'!I$53 &lt; 0, 0, '将来負担比率（分子）の構造'!I$53), NA())</f>
        <v>23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270</v>
      </c>
      <c r="M67" s="181" t="e">
        <f>NA()</f>
        <v>#N/A</v>
      </c>
      <c r="N67" s="181" t="e">
        <f>NA()</f>
        <v>#N/A</v>
      </c>
      <c r="O67" s="181">
        <f>IF(ISNUMBER('将来負担比率（分子）の構造'!M$53), IF('将来負担比率（分子）の構造'!M$53 &lt; 0, 0, '将来負担比率（分子）の構造'!M$53), NA())</f>
        <v>502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793</v>
      </c>
      <c r="C72" s="185">
        <f>基金残高に係る経年分析!G55</f>
        <v>691</v>
      </c>
      <c r="D72" s="185">
        <f>基金残高に係る経年分析!H55</f>
        <v>741</v>
      </c>
    </row>
    <row r="73" spans="1:16" x14ac:dyDescent="0.15">
      <c r="A73" s="184" t="s">
        <v>77</v>
      </c>
      <c r="B73" s="185">
        <f>基金残高に係る経年分析!F56</f>
        <v>58</v>
      </c>
      <c r="C73" s="185">
        <f>基金残高に係る経年分析!G56</f>
        <v>59</v>
      </c>
      <c r="D73" s="185">
        <f>基金残高に係る経年分析!H56</f>
        <v>59</v>
      </c>
    </row>
    <row r="74" spans="1:16" x14ac:dyDescent="0.15">
      <c r="A74" s="184" t="s">
        <v>78</v>
      </c>
      <c r="B74" s="185">
        <f>基金残高に係る経年分析!F57</f>
        <v>2054</v>
      </c>
      <c r="C74" s="185">
        <f>基金残高に係る経年分析!G57</f>
        <v>1854</v>
      </c>
      <c r="D74" s="185">
        <f>基金残高に係る経年分析!H57</f>
        <v>1785</v>
      </c>
    </row>
  </sheetData>
  <sheetProtection algorithmName="SHA-512" hashValue="9QUf4IetwjeaDqF6DbjWiJWtaS6GjbQV4zYw4/sDiiNfpOQK5sc6fI7THEB4K86NAl/yLuoZOk9T15oT91Ht7g==" saltValue="EMmHfNFS6Rv8zU8HGTRJu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411214</v>
      </c>
      <c r="S5" s="736"/>
      <c r="T5" s="736"/>
      <c r="U5" s="736"/>
      <c r="V5" s="736"/>
      <c r="W5" s="736"/>
      <c r="X5" s="736"/>
      <c r="Y5" s="779"/>
      <c r="Z5" s="797">
        <v>8.8000000000000007</v>
      </c>
      <c r="AA5" s="797"/>
      <c r="AB5" s="797"/>
      <c r="AC5" s="797"/>
      <c r="AD5" s="798">
        <v>411214</v>
      </c>
      <c r="AE5" s="798"/>
      <c r="AF5" s="798"/>
      <c r="AG5" s="798"/>
      <c r="AH5" s="798"/>
      <c r="AI5" s="798"/>
      <c r="AJ5" s="798"/>
      <c r="AK5" s="798"/>
      <c r="AL5" s="780">
        <v>17.7</v>
      </c>
      <c r="AM5" s="751"/>
      <c r="AN5" s="751"/>
      <c r="AO5" s="781"/>
      <c r="AP5" s="746" t="s">
        <v>225</v>
      </c>
      <c r="AQ5" s="747"/>
      <c r="AR5" s="747"/>
      <c r="AS5" s="747"/>
      <c r="AT5" s="747"/>
      <c r="AU5" s="747"/>
      <c r="AV5" s="747"/>
      <c r="AW5" s="747"/>
      <c r="AX5" s="747"/>
      <c r="AY5" s="747"/>
      <c r="AZ5" s="747"/>
      <c r="BA5" s="747"/>
      <c r="BB5" s="747"/>
      <c r="BC5" s="747"/>
      <c r="BD5" s="747"/>
      <c r="BE5" s="747"/>
      <c r="BF5" s="748"/>
      <c r="BG5" s="680">
        <v>409503</v>
      </c>
      <c r="BH5" s="681"/>
      <c r="BI5" s="681"/>
      <c r="BJ5" s="681"/>
      <c r="BK5" s="681"/>
      <c r="BL5" s="681"/>
      <c r="BM5" s="681"/>
      <c r="BN5" s="682"/>
      <c r="BO5" s="713">
        <v>99.6</v>
      </c>
      <c r="BP5" s="713"/>
      <c r="BQ5" s="713"/>
      <c r="BR5" s="713"/>
      <c r="BS5" s="714" t="s">
        <v>172</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44742</v>
      </c>
      <c r="S6" s="681"/>
      <c r="T6" s="681"/>
      <c r="U6" s="681"/>
      <c r="V6" s="681"/>
      <c r="W6" s="681"/>
      <c r="X6" s="681"/>
      <c r="Y6" s="682"/>
      <c r="Z6" s="713">
        <v>1</v>
      </c>
      <c r="AA6" s="713"/>
      <c r="AB6" s="713"/>
      <c r="AC6" s="713"/>
      <c r="AD6" s="714">
        <v>44742</v>
      </c>
      <c r="AE6" s="714"/>
      <c r="AF6" s="714"/>
      <c r="AG6" s="714"/>
      <c r="AH6" s="714"/>
      <c r="AI6" s="714"/>
      <c r="AJ6" s="714"/>
      <c r="AK6" s="714"/>
      <c r="AL6" s="683">
        <v>1.9</v>
      </c>
      <c r="AM6" s="684"/>
      <c r="AN6" s="684"/>
      <c r="AO6" s="715"/>
      <c r="AP6" s="677" t="s">
        <v>230</v>
      </c>
      <c r="AQ6" s="678"/>
      <c r="AR6" s="678"/>
      <c r="AS6" s="678"/>
      <c r="AT6" s="678"/>
      <c r="AU6" s="678"/>
      <c r="AV6" s="678"/>
      <c r="AW6" s="678"/>
      <c r="AX6" s="678"/>
      <c r="AY6" s="678"/>
      <c r="AZ6" s="678"/>
      <c r="BA6" s="678"/>
      <c r="BB6" s="678"/>
      <c r="BC6" s="678"/>
      <c r="BD6" s="678"/>
      <c r="BE6" s="678"/>
      <c r="BF6" s="679"/>
      <c r="BG6" s="680">
        <v>409503</v>
      </c>
      <c r="BH6" s="681"/>
      <c r="BI6" s="681"/>
      <c r="BJ6" s="681"/>
      <c r="BK6" s="681"/>
      <c r="BL6" s="681"/>
      <c r="BM6" s="681"/>
      <c r="BN6" s="682"/>
      <c r="BO6" s="713">
        <v>99.6</v>
      </c>
      <c r="BP6" s="713"/>
      <c r="BQ6" s="713"/>
      <c r="BR6" s="713"/>
      <c r="BS6" s="714" t="s">
        <v>127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53232</v>
      </c>
      <c r="CS6" s="681"/>
      <c r="CT6" s="681"/>
      <c r="CU6" s="681"/>
      <c r="CV6" s="681"/>
      <c r="CW6" s="681"/>
      <c r="CX6" s="681"/>
      <c r="CY6" s="682"/>
      <c r="CZ6" s="780">
        <v>1.2</v>
      </c>
      <c r="DA6" s="751"/>
      <c r="DB6" s="751"/>
      <c r="DC6" s="783"/>
      <c r="DD6" s="686" t="s">
        <v>127</v>
      </c>
      <c r="DE6" s="681"/>
      <c r="DF6" s="681"/>
      <c r="DG6" s="681"/>
      <c r="DH6" s="681"/>
      <c r="DI6" s="681"/>
      <c r="DJ6" s="681"/>
      <c r="DK6" s="681"/>
      <c r="DL6" s="681"/>
      <c r="DM6" s="681"/>
      <c r="DN6" s="681"/>
      <c r="DO6" s="681"/>
      <c r="DP6" s="682"/>
      <c r="DQ6" s="686">
        <v>53232</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372</v>
      </c>
      <c r="S7" s="681"/>
      <c r="T7" s="681"/>
      <c r="U7" s="681"/>
      <c r="V7" s="681"/>
      <c r="W7" s="681"/>
      <c r="X7" s="681"/>
      <c r="Y7" s="682"/>
      <c r="Z7" s="713">
        <v>0</v>
      </c>
      <c r="AA7" s="713"/>
      <c r="AB7" s="713"/>
      <c r="AC7" s="713"/>
      <c r="AD7" s="714">
        <v>372</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179795</v>
      </c>
      <c r="BH7" s="681"/>
      <c r="BI7" s="681"/>
      <c r="BJ7" s="681"/>
      <c r="BK7" s="681"/>
      <c r="BL7" s="681"/>
      <c r="BM7" s="681"/>
      <c r="BN7" s="682"/>
      <c r="BO7" s="713">
        <v>43.7</v>
      </c>
      <c r="BP7" s="713"/>
      <c r="BQ7" s="713"/>
      <c r="BR7" s="713"/>
      <c r="BS7" s="714" t="s">
        <v>127</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1138587</v>
      </c>
      <c r="CS7" s="681"/>
      <c r="CT7" s="681"/>
      <c r="CU7" s="681"/>
      <c r="CV7" s="681"/>
      <c r="CW7" s="681"/>
      <c r="CX7" s="681"/>
      <c r="CY7" s="682"/>
      <c r="CZ7" s="713">
        <v>25.5</v>
      </c>
      <c r="DA7" s="713"/>
      <c r="DB7" s="713"/>
      <c r="DC7" s="713"/>
      <c r="DD7" s="686">
        <v>49174</v>
      </c>
      <c r="DE7" s="681"/>
      <c r="DF7" s="681"/>
      <c r="DG7" s="681"/>
      <c r="DH7" s="681"/>
      <c r="DI7" s="681"/>
      <c r="DJ7" s="681"/>
      <c r="DK7" s="681"/>
      <c r="DL7" s="681"/>
      <c r="DM7" s="681"/>
      <c r="DN7" s="681"/>
      <c r="DO7" s="681"/>
      <c r="DP7" s="682"/>
      <c r="DQ7" s="686">
        <v>401936</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1647</v>
      </c>
      <c r="S8" s="681"/>
      <c r="T8" s="681"/>
      <c r="U8" s="681"/>
      <c r="V8" s="681"/>
      <c r="W8" s="681"/>
      <c r="X8" s="681"/>
      <c r="Y8" s="682"/>
      <c r="Z8" s="713">
        <v>0</v>
      </c>
      <c r="AA8" s="713"/>
      <c r="AB8" s="713"/>
      <c r="AC8" s="713"/>
      <c r="AD8" s="714">
        <v>1647</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14184</v>
      </c>
      <c r="BH8" s="681"/>
      <c r="BI8" s="681"/>
      <c r="BJ8" s="681"/>
      <c r="BK8" s="681"/>
      <c r="BL8" s="681"/>
      <c r="BM8" s="681"/>
      <c r="BN8" s="682"/>
      <c r="BO8" s="713">
        <v>3.4</v>
      </c>
      <c r="BP8" s="713"/>
      <c r="BQ8" s="713"/>
      <c r="BR8" s="713"/>
      <c r="BS8" s="686" t="s">
        <v>127</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873663</v>
      </c>
      <c r="CS8" s="681"/>
      <c r="CT8" s="681"/>
      <c r="CU8" s="681"/>
      <c r="CV8" s="681"/>
      <c r="CW8" s="681"/>
      <c r="CX8" s="681"/>
      <c r="CY8" s="682"/>
      <c r="CZ8" s="713">
        <v>19.5</v>
      </c>
      <c r="DA8" s="713"/>
      <c r="DB8" s="713"/>
      <c r="DC8" s="713"/>
      <c r="DD8" s="686">
        <v>104479</v>
      </c>
      <c r="DE8" s="681"/>
      <c r="DF8" s="681"/>
      <c r="DG8" s="681"/>
      <c r="DH8" s="681"/>
      <c r="DI8" s="681"/>
      <c r="DJ8" s="681"/>
      <c r="DK8" s="681"/>
      <c r="DL8" s="681"/>
      <c r="DM8" s="681"/>
      <c r="DN8" s="681"/>
      <c r="DO8" s="681"/>
      <c r="DP8" s="682"/>
      <c r="DQ8" s="686">
        <v>484465</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1903</v>
      </c>
      <c r="S9" s="681"/>
      <c r="T9" s="681"/>
      <c r="U9" s="681"/>
      <c r="V9" s="681"/>
      <c r="W9" s="681"/>
      <c r="X9" s="681"/>
      <c r="Y9" s="682"/>
      <c r="Z9" s="713">
        <v>0</v>
      </c>
      <c r="AA9" s="713"/>
      <c r="AB9" s="713"/>
      <c r="AC9" s="713"/>
      <c r="AD9" s="714">
        <v>1903</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153279</v>
      </c>
      <c r="BH9" s="681"/>
      <c r="BI9" s="681"/>
      <c r="BJ9" s="681"/>
      <c r="BK9" s="681"/>
      <c r="BL9" s="681"/>
      <c r="BM9" s="681"/>
      <c r="BN9" s="682"/>
      <c r="BO9" s="713">
        <v>37.299999999999997</v>
      </c>
      <c r="BP9" s="713"/>
      <c r="BQ9" s="713"/>
      <c r="BR9" s="713"/>
      <c r="BS9" s="686" t="s">
        <v>127</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138707</v>
      </c>
      <c r="CS9" s="681"/>
      <c r="CT9" s="681"/>
      <c r="CU9" s="681"/>
      <c r="CV9" s="681"/>
      <c r="CW9" s="681"/>
      <c r="CX9" s="681"/>
      <c r="CY9" s="682"/>
      <c r="CZ9" s="713">
        <v>3.1</v>
      </c>
      <c r="DA9" s="713"/>
      <c r="DB9" s="713"/>
      <c r="DC9" s="713"/>
      <c r="DD9" s="686">
        <v>693</v>
      </c>
      <c r="DE9" s="681"/>
      <c r="DF9" s="681"/>
      <c r="DG9" s="681"/>
      <c r="DH9" s="681"/>
      <c r="DI9" s="681"/>
      <c r="DJ9" s="681"/>
      <c r="DK9" s="681"/>
      <c r="DL9" s="681"/>
      <c r="DM9" s="681"/>
      <c r="DN9" s="681"/>
      <c r="DO9" s="681"/>
      <c r="DP9" s="682"/>
      <c r="DQ9" s="686">
        <v>129846</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242</v>
      </c>
      <c r="S10" s="681"/>
      <c r="T10" s="681"/>
      <c r="U10" s="681"/>
      <c r="V10" s="681"/>
      <c r="W10" s="681"/>
      <c r="X10" s="681"/>
      <c r="Y10" s="682"/>
      <c r="Z10" s="713" t="s">
        <v>242</v>
      </c>
      <c r="AA10" s="713"/>
      <c r="AB10" s="713"/>
      <c r="AC10" s="713"/>
      <c r="AD10" s="714" t="s">
        <v>127</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10084</v>
      </c>
      <c r="BH10" s="681"/>
      <c r="BI10" s="681"/>
      <c r="BJ10" s="681"/>
      <c r="BK10" s="681"/>
      <c r="BL10" s="681"/>
      <c r="BM10" s="681"/>
      <c r="BN10" s="682"/>
      <c r="BO10" s="713">
        <v>2.5</v>
      </c>
      <c r="BP10" s="713"/>
      <c r="BQ10" s="713"/>
      <c r="BR10" s="713"/>
      <c r="BS10" s="686" t="s">
        <v>127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127</v>
      </c>
      <c r="CS10" s="681"/>
      <c r="CT10" s="681"/>
      <c r="CU10" s="681"/>
      <c r="CV10" s="681"/>
      <c r="CW10" s="681"/>
      <c r="CX10" s="681"/>
      <c r="CY10" s="682"/>
      <c r="CZ10" s="713" t="s">
        <v>127</v>
      </c>
      <c r="DA10" s="713"/>
      <c r="DB10" s="713"/>
      <c r="DC10" s="713"/>
      <c r="DD10" s="686" t="s">
        <v>127</v>
      </c>
      <c r="DE10" s="681"/>
      <c r="DF10" s="681"/>
      <c r="DG10" s="681"/>
      <c r="DH10" s="681"/>
      <c r="DI10" s="681"/>
      <c r="DJ10" s="681"/>
      <c r="DK10" s="681"/>
      <c r="DL10" s="681"/>
      <c r="DM10" s="681"/>
      <c r="DN10" s="681"/>
      <c r="DO10" s="681"/>
      <c r="DP10" s="682"/>
      <c r="DQ10" s="686" t="s">
        <v>127</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98305</v>
      </c>
      <c r="S11" s="681"/>
      <c r="T11" s="681"/>
      <c r="U11" s="681"/>
      <c r="V11" s="681"/>
      <c r="W11" s="681"/>
      <c r="X11" s="681"/>
      <c r="Y11" s="682"/>
      <c r="Z11" s="683">
        <v>2.1</v>
      </c>
      <c r="AA11" s="684"/>
      <c r="AB11" s="684"/>
      <c r="AC11" s="685"/>
      <c r="AD11" s="686">
        <v>98305</v>
      </c>
      <c r="AE11" s="681"/>
      <c r="AF11" s="681"/>
      <c r="AG11" s="681"/>
      <c r="AH11" s="681"/>
      <c r="AI11" s="681"/>
      <c r="AJ11" s="681"/>
      <c r="AK11" s="682"/>
      <c r="AL11" s="683">
        <v>4.2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2248</v>
      </c>
      <c r="BH11" s="681"/>
      <c r="BI11" s="681"/>
      <c r="BJ11" s="681"/>
      <c r="BK11" s="681"/>
      <c r="BL11" s="681"/>
      <c r="BM11" s="681"/>
      <c r="BN11" s="682"/>
      <c r="BO11" s="713">
        <v>0.5</v>
      </c>
      <c r="BP11" s="713"/>
      <c r="BQ11" s="713"/>
      <c r="BR11" s="713"/>
      <c r="BS11" s="686" t="s">
        <v>242</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337588</v>
      </c>
      <c r="CS11" s="681"/>
      <c r="CT11" s="681"/>
      <c r="CU11" s="681"/>
      <c r="CV11" s="681"/>
      <c r="CW11" s="681"/>
      <c r="CX11" s="681"/>
      <c r="CY11" s="682"/>
      <c r="CZ11" s="713">
        <v>7.6</v>
      </c>
      <c r="DA11" s="713"/>
      <c r="DB11" s="713"/>
      <c r="DC11" s="713"/>
      <c r="DD11" s="686">
        <v>22549</v>
      </c>
      <c r="DE11" s="681"/>
      <c r="DF11" s="681"/>
      <c r="DG11" s="681"/>
      <c r="DH11" s="681"/>
      <c r="DI11" s="681"/>
      <c r="DJ11" s="681"/>
      <c r="DK11" s="681"/>
      <c r="DL11" s="681"/>
      <c r="DM11" s="681"/>
      <c r="DN11" s="681"/>
      <c r="DO11" s="681"/>
      <c r="DP11" s="682"/>
      <c r="DQ11" s="686">
        <v>158898</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242</v>
      </c>
      <c r="AA12" s="713"/>
      <c r="AB12" s="713"/>
      <c r="AC12" s="713"/>
      <c r="AD12" s="714" t="s">
        <v>172</v>
      </c>
      <c r="AE12" s="714"/>
      <c r="AF12" s="714"/>
      <c r="AG12" s="714"/>
      <c r="AH12" s="714"/>
      <c r="AI12" s="714"/>
      <c r="AJ12" s="714"/>
      <c r="AK12" s="714"/>
      <c r="AL12" s="683" t="s">
        <v>172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189674</v>
      </c>
      <c r="BH12" s="681"/>
      <c r="BI12" s="681"/>
      <c r="BJ12" s="681"/>
      <c r="BK12" s="681"/>
      <c r="BL12" s="681"/>
      <c r="BM12" s="681"/>
      <c r="BN12" s="682"/>
      <c r="BO12" s="713">
        <v>46.1</v>
      </c>
      <c r="BP12" s="713"/>
      <c r="BQ12" s="713"/>
      <c r="BR12" s="713"/>
      <c r="BS12" s="686" t="s">
        <v>127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430387</v>
      </c>
      <c r="CS12" s="681"/>
      <c r="CT12" s="681"/>
      <c r="CU12" s="681"/>
      <c r="CV12" s="681"/>
      <c r="CW12" s="681"/>
      <c r="CX12" s="681"/>
      <c r="CY12" s="682"/>
      <c r="CZ12" s="713">
        <v>9.6</v>
      </c>
      <c r="DA12" s="713"/>
      <c r="DB12" s="713"/>
      <c r="DC12" s="713"/>
      <c r="DD12" s="686">
        <v>3626</v>
      </c>
      <c r="DE12" s="681"/>
      <c r="DF12" s="681"/>
      <c r="DG12" s="681"/>
      <c r="DH12" s="681"/>
      <c r="DI12" s="681"/>
      <c r="DJ12" s="681"/>
      <c r="DK12" s="681"/>
      <c r="DL12" s="681"/>
      <c r="DM12" s="681"/>
      <c r="DN12" s="681"/>
      <c r="DO12" s="681"/>
      <c r="DP12" s="682"/>
      <c r="DQ12" s="686">
        <v>330059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172</v>
      </c>
      <c r="AA13" s="713"/>
      <c r="AB13" s="713"/>
      <c r="AC13" s="713"/>
      <c r="AD13" s="714" t="s">
        <v>127</v>
      </c>
      <c r="AE13" s="714"/>
      <c r="AF13" s="714"/>
      <c r="AG13" s="714"/>
      <c r="AH13" s="714"/>
      <c r="AI13" s="714"/>
      <c r="AJ13" s="714"/>
      <c r="AK13" s="714"/>
      <c r="AL13" s="683" t="s">
        <v>127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185688</v>
      </c>
      <c r="BH13" s="681"/>
      <c r="BI13" s="681"/>
      <c r="BJ13" s="681"/>
      <c r="BK13" s="681"/>
      <c r="BL13" s="681"/>
      <c r="BM13" s="681"/>
      <c r="BN13" s="682"/>
      <c r="BO13" s="713">
        <v>45.2</v>
      </c>
      <c r="BP13" s="713"/>
      <c r="BQ13" s="713"/>
      <c r="BR13" s="713"/>
      <c r="BS13" s="686" t="s">
        <v>127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605657</v>
      </c>
      <c r="CS13" s="681"/>
      <c r="CT13" s="681"/>
      <c r="CU13" s="681"/>
      <c r="CV13" s="681"/>
      <c r="CW13" s="681"/>
      <c r="CX13" s="681"/>
      <c r="CY13" s="682"/>
      <c r="CZ13" s="713">
        <v>13.5</v>
      </c>
      <c r="DA13" s="713"/>
      <c r="DB13" s="713"/>
      <c r="DC13" s="713"/>
      <c r="DD13" s="686">
        <v>110289</v>
      </c>
      <c r="DE13" s="681"/>
      <c r="DF13" s="681"/>
      <c r="DG13" s="681"/>
      <c r="DH13" s="681"/>
      <c r="DI13" s="681"/>
      <c r="DJ13" s="681"/>
      <c r="DK13" s="681"/>
      <c r="DL13" s="681"/>
      <c r="DM13" s="681"/>
      <c r="DN13" s="681"/>
      <c r="DO13" s="681"/>
      <c r="DP13" s="682"/>
      <c r="DQ13" s="686">
        <v>491402</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22525</v>
      </c>
      <c r="BH14" s="681"/>
      <c r="BI14" s="681"/>
      <c r="BJ14" s="681"/>
      <c r="BK14" s="681"/>
      <c r="BL14" s="681"/>
      <c r="BM14" s="681"/>
      <c r="BN14" s="682"/>
      <c r="BO14" s="713">
        <v>5.5</v>
      </c>
      <c r="BP14" s="713"/>
      <c r="BQ14" s="713"/>
      <c r="BR14" s="713"/>
      <c r="BS14" s="686" t="s">
        <v>127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158127</v>
      </c>
      <c r="CS14" s="681"/>
      <c r="CT14" s="681"/>
      <c r="CU14" s="681"/>
      <c r="CV14" s="681"/>
      <c r="CW14" s="681"/>
      <c r="CX14" s="681"/>
      <c r="CY14" s="682"/>
      <c r="CZ14" s="713">
        <v>3.5</v>
      </c>
      <c r="DA14" s="713"/>
      <c r="DB14" s="713"/>
      <c r="DC14" s="713"/>
      <c r="DD14" s="686">
        <v>7458</v>
      </c>
      <c r="DE14" s="681"/>
      <c r="DF14" s="681"/>
      <c r="DG14" s="681"/>
      <c r="DH14" s="681"/>
      <c r="DI14" s="681"/>
      <c r="DJ14" s="681"/>
      <c r="DK14" s="681"/>
      <c r="DL14" s="681"/>
      <c r="DM14" s="681"/>
      <c r="DN14" s="681"/>
      <c r="DO14" s="681"/>
      <c r="DP14" s="682"/>
      <c r="DQ14" s="686">
        <v>144775</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242</v>
      </c>
      <c r="AA15" s="713"/>
      <c r="AB15" s="713"/>
      <c r="AC15" s="713"/>
      <c r="AD15" s="714" t="s">
        <v>127</v>
      </c>
      <c r="AE15" s="714"/>
      <c r="AF15" s="714"/>
      <c r="AG15" s="714"/>
      <c r="AH15" s="714"/>
      <c r="AI15" s="714"/>
      <c r="AJ15" s="714"/>
      <c r="AK15" s="714"/>
      <c r="AL15" s="683" t="s">
        <v>172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17509</v>
      </c>
      <c r="BH15" s="681"/>
      <c r="BI15" s="681"/>
      <c r="BJ15" s="681"/>
      <c r="BK15" s="681"/>
      <c r="BL15" s="681"/>
      <c r="BM15" s="681"/>
      <c r="BN15" s="682"/>
      <c r="BO15" s="713">
        <v>4.3</v>
      </c>
      <c r="BP15" s="713"/>
      <c r="BQ15" s="713"/>
      <c r="BR15" s="713"/>
      <c r="BS15" s="686" t="s">
        <v>172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313271</v>
      </c>
      <c r="CS15" s="681"/>
      <c r="CT15" s="681"/>
      <c r="CU15" s="681"/>
      <c r="CV15" s="681"/>
      <c r="CW15" s="681"/>
      <c r="CX15" s="681"/>
      <c r="CY15" s="682"/>
      <c r="CZ15" s="713">
        <v>7</v>
      </c>
      <c r="DA15" s="713"/>
      <c r="DB15" s="713"/>
      <c r="DC15" s="713"/>
      <c r="DD15" s="686">
        <v>16496</v>
      </c>
      <c r="DE15" s="681"/>
      <c r="DF15" s="681"/>
      <c r="DG15" s="681"/>
      <c r="DH15" s="681"/>
      <c r="DI15" s="681"/>
      <c r="DJ15" s="681"/>
      <c r="DK15" s="681"/>
      <c r="DL15" s="681"/>
      <c r="DM15" s="681"/>
      <c r="DN15" s="681"/>
      <c r="DO15" s="681"/>
      <c r="DP15" s="682"/>
      <c r="DQ15" s="686">
        <v>249252</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2751</v>
      </c>
      <c r="S16" s="681"/>
      <c r="T16" s="681"/>
      <c r="U16" s="681"/>
      <c r="V16" s="681"/>
      <c r="W16" s="681"/>
      <c r="X16" s="681"/>
      <c r="Y16" s="682"/>
      <c r="Z16" s="713">
        <v>0.1</v>
      </c>
      <c r="AA16" s="713"/>
      <c r="AB16" s="713"/>
      <c r="AC16" s="713"/>
      <c r="AD16" s="714">
        <v>2751</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23562</v>
      </c>
      <c r="CS16" s="681"/>
      <c r="CT16" s="681"/>
      <c r="CU16" s="681"/>
      <c r="CV16" s="681"/>
      <c r="CW16" s="681"/>
      <c r="CX16" s="681"/>
      <c r="CY16" s="682"/>
      <c r="CZ16" s="713">
        <v>0.5</v>
      </c>
      <c r="DA16" s="713"/>
      <c r="DB16" s="713"/>
      <c r="DC16" s="713"/>
      <c r="DD16" s="686" t="s">
        <v>242</v>
      </c>
      <c r="DE16" s="681"/>
      <c r="DF16" s="681"/>
      <c r="DG16" s="681"/>
      <c r="DH16" s="681"/>
      <c r="DI16" s="681"/>
      <c r="DJ16" s="681"/>
      <c r="DK16" s="681"/>
      <c r="DL16" s="681"/>
      <c r="DM16" s="681"/>
      <c r="DN16" s="681"/>
      <c r="DO16" s="681"/>
      <c r="DP16" s="682"/>
      <c r="DQ16" s="686">
        <v>20434</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453</v>
      </c>
      <c r="S17" s="681"/>
      <c r="T17" s="681"/>
      <c r="U17" s="681"/>
      <c r="V17" s="681"/>
      <c r="W17" s="681"/>
      <c r="X17" s="681"/>
      <c r="Y17" s="682"/>
      <c r="Z17" s="713">
        <v>0</v>
      </c>
      <c r="AA17" s="713"/>
      <c r="AB17" s="713"/>
      <c r="AC17" s="713"/>
      <c r="AD17" s="714">
        <v>453</v>
      </c>
      <c r="AE17" s="714"/>
      <c r="AF17" s="714"/>
      <c r="AG17" s="714"/>
      <c r="AH17" s="714"/>
      <c r="AI17" s="714"/>
      <c r="AJ17" s="714"/>
      <c r="AK17" s="714"/>
      <c r="AL17" s="683">
        <v>0</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242</v>
      </c>
      <c r="BP17" s="713"/>
      <c r="BQ17" s="713"/>
      <c r="BR17" s="713"/>
      <c r="BS17" s="686" t="s">
        <v>127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397288</v>
      </c>
      <c r="CS17" s="681"/>
      <c r="CT17" s="681"/>
      <c r="CU17" s="681"/>
      <c r="CV17" s="681"/>
      <c r="CW17" s="681"/>
      <c r="CX17" s="681"/>
      <c r="CY17" s="682"/>
      <c r="CZ17" s="713">
        <v>8.9</v>
      </c>
      <c r="DA17" s="713"/>
      <c r="DB17" s="713"/>
      <c r="DC17" s="713"/>
      <c r="DD17" s="686" t="s">
        <v>127</v>
      </c>
      <c r="DE17" s="681"/>
      <c r="DF17" s="681"/>
      <c r="DG17" s="681"/>
      <c r="DH17" s="681"/>
      <c r="DI17" s="681"/>
      <c r="DJ17" s="681"/>
      <c r="DK17" s="681"/>
      <c r="DL17" s="681"/>
      <c r="DM17" s="681"/>
      <c r="DN17" s="681"/>
      <c r="DO17" s="681"/>
      <c r="DP17" s="682"/>
      <c r="DQ17" s="686">
        <v>397288</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3550</v>
      </c>
      <c r="S18" s="681"/>
      <c r="T18" s="681"/>
      <c r="U18" s="681"/>
      <c r="V18" s="681"/>
      <c r="W18" s="681"/>
      <c r="X18" s="681"/>
      <c r="Y18" s="682"/>
      <c r="Z18" s="713">
        <v>0.1</v>
      </c>
      <c r="AA18" s="713"/>
      <c r="AB18" s="713"/>
      <c r="AC18" s="713"/>
      <c r="AD18" s="714">
        <v>3550</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242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127</v>
      </c>
      <c r="DA18" s="713"/>
      <c r="DB18" s="713"/>
      <c r="DC18" s="713"/>
      <c r="DD18" s="686" t="s">
        <v>242</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1540</v>
      </c>
      <c r="S19" s="681"/>
      <c r="T19" s="681"/>
      <c r="U19" s="681"/>
      <c r="V19" s="681"/>
      <c r="W19" s="681"/>
      <c r="X19" s="681"/>
      <c r="Y19" s="682"/>
      <c r="Z19" s="713">
        <v>0</v>
      </c>
      <c r="AA19" s="713"/>
      <c r="AB19" s="713"/>
      <c r="AC19" s="713"/>
      <c r="AD19" s="714">
        <v>1540</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1711</v>
      </c>
      <c r="BH19" s="681"/>
      <c r="BI19" s="681"/>
      <c r="BJ19" s="681"/>
      <c r="BK19" s="681"/>
      <c r="BL19" s="681"/>
      <c r="BM19" s="681"/>
      <c r="BN19" s="682"/>
      <c r="BO19" s="713">
        <v>0.4</v>
      </c>
      <c r="BP19" s="713"/>
      <c r="BQ19" s="713"/>
      <c r="BR19" s="713"/>
      <c r="BS19" s="686" t="s">
        <v>242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242</v>
      </c>
      <c r="CS19" s="681"/>
      <c r="CT19" s="681"/>
      <c r="CU19" s="681"/>
      <c r="CV19" s="681"/>
      <c r="CW19" s="681"/>
      <c r="CX19" s="681"/>
      <c r="CY19" s="682"/>
      <c r="CZ19" s="713" t="s">
        <v>127</v>
      </c>
      <c r="DA19" s="713"/>
      <c r="DB19" s="713"/>
      <c r="DC19" s="713"/>
      <c r="DD19" s="686" t="s">
        <v>242</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1357</v>
      </c>
      <c r="S20" s="681"/>
      <c r="T20" s="681"/>
      <c r="U20" s="681"/>
      <c r="V20" s="681"/>
      <c r="W20" s="681"/>
      <c r="X20" s="681"/>
      <c r="Y20" s="682"/>
      <c r="Z20" s="713">
        <v>0</v>
      </c>
      <c r="AA20" s="713"/>
      <c r="AB20" s="713"/>
      <c r="AC20" s="713"/>
      <c r="AD20" s="714">
        <v>1357</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1711</v>
      </c>
      <c r="BH20" s="681"/>
      <c r="BI20" s="681"/>
      <c r="BJ20" s="681"/>
      <c r="BK20" s="681"/>
      <c r="BL20" s="681"/>
      <c r="BM20" s="681"/>
      <c r="BN20" s="682"/>
      <c r="BO20" s="713">
        <v>0.4</v>
      </c>
      <c r="BP20" s="713"/>
      <c r="BQ20" s="713"/>
      <c r="BR20" s="713"/>
      <c r="BS20" s="686" t="s">
        <v>242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4470069</v>
      </c>
      <c r="CS20" s="681"/>
      <c r="CT20" s="681"/>
      <c r="CU20" s="681"/>
      <c r="CV20" s="681"/>
      <c r="CW20" s="681"/>
      <c r="CX20" s="681"/>
      <c r="CY20" s="682"/>
      <c r="CZ20" s="713">
        <v>100</v>
      </c>
      <c r="DA20" s="713"/>
      <c r="DB20" s="713"/>
      <c r="DC20" s="713"/>
      <c r="DD20" s="686">
        <v>314764</v>
      </c>
      <c r="DE20" s="681"/>
      <c r="DF20" s="681"/>
      <c r="DG20" s="681"/>
      <c r="DH20" s="681"/>
      <c r="DI20" s="681"/>
      <c r="DJ20" s="681"/>
      <c r="DK20" s="681"/>
      <c r="DL20" s="681"/>
      <c r="DM20" s="681"/>
      <c r="DN20" s="681"/>
      <c r="DO20" s="681"/>
      <c r="DP20" s="682"/>
      <c r="DQ20" s="686">
        <v>2861587</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653</v>
      </c>
      <c r="S21" s="681"/>
      <c r="T21" s="681"/>
      <c r="U21" s="681"/>
      <c r="V21" s="681"/>
      <c r="W21" s="681"/>
      <c r="X21" s="681"/>
      <c r="Y21" s="682"/>
      <c r="Z21" s="713">
        <v>0</v>
      </c>
      <c r="AA21" s="713"/>
      <c r="AB21" s="713"/>
      <c r="AC21" s="713"/>
      <c r="AD21" s="714">
        <v>653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1711</v>
      </c>
      <c r="BH21" s="681"/>
      <c r="BI21" s="681"/>
      <c r="BJ21" s="681"/>
      <c r="BK21" s="681"/>
      <c r="BL21" s="681"/>
      <c r="BM21" s="681"/>
      <c r="BN21" s="682"/>
      <c r="BO21" s="713">
        <v>0.4</v>
      </c>
      <c r="BP21" s="713"/>
      <c r="BQ21" s="713"/>
      <c r="BR21" s="713"/>
      <c r="BS21" s="686" t="s">
        <v>242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1884177</v>
      </c>
      <c r="S22" s="681"/>
      <c r="T22" s="681"/>
      <c r="U22" s="681"/>
      <c r="V22" s="681"/>
      <c r="W22" s="681"/>
      <c r="X22" s="681"/>
      <c r="Y22" s="682"/>
      <c r="Z22" s="713">
        <v>40.5</v>
      </c>
      <c r="AA22" s="713"/>
      <c r="AB22" s="713"/>
      <c r="AC22" s="713"/>
      <c r="AD22" s="714">
        <v>1747231</v>
      </c>
      <c r="AE22" s="714"/>
      <c r="AF22" s="714"/>
      <c r="AG22" s="714"/>
      <c r="AH22" s="714"/>
      <c r="AI22" s="714"/>
      <c r="AJ22" s="714"/>
      <c r="AK22" s="714"/>
      <c r="AL22" s="683">
        <v>75.099999999999994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1747231</v>
      </c>
      <c r="S23" s="681"/>
      <c r="T23" s="681"/>
      <c r="U23" s="681"/>
      <c r="V23" s="681"/>
      <c r="W23" s="681"/>
      <c r="X23" s="681"/>
      <c r="Y23" s="682"/>
      <c r="Z23" s="713">
        <v>37.6</v>
      </c>
      <c r="AA23" s="713"/>
      <c r="AB23" s="713"/>
      <c r="AC23" s="713"/>
      <c r="AD23" s="714">
        <v>1747231</v>
      </c>
      <c r="AE23" s="714"/>
      <c r="AF23" s="714"/>
      <c r="AG23" s="714"/>
      <c r="AH23" s="714"/>
      <c r="AI23" s="714"/>
      <c r="AJ23" s="714"/>
      <c r="AK23" s="714"/>
      <c r="AL23" s="683">
        <v>75.099999999999994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172</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136944</v>
      </c>
      <c r="S24" s="681"/>
      <c r="T24" s="681"/>
      <c r="U24" s="681"/>
      <c r="V24" s="681"/>
      <c r="W24" s="681"/>
      <c r="X24" s="681"/>
      <c r="Y24" s="682"/>
      <c r="Z24" s="713">
        <v>2.9</v>
      </c>
      <c r="AA24" s="713"/>
      <c r="AB24" s="713"/>
      <c r="AC24" s="713"/>
      <c r="AD24" s="714" t="s">
        <v>127</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172</v>
      </c>
      <c r="BP24" s="713"/>
      <c r="BQ24" s="713"/>
      <c r="BR24" s="713"/>
      <c r="BS24" s="686" t="s">
        <v>172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1345445</v>
      </c>
      <c r="CS24" s="736"/>
      <c r="CT24" s="736"/>
      <c r="CU24" s="736"/>
      <c r="CV24" s="736"/>
      <c r="CW24" s="736"/>
      <c r="CX24" s="736"/>
      <c r="CY24" s="779"/>
      <c r="CZ24" s="780">
        <v>30.1</v>
      </c>
      <c r="DA24" s="751"/>
      <c r="DB24" s="751"/>
      <c r="DC24" s="783"/>
      <c r="DD24" s="778">
        <v>1149110</v>
      </c>
      <c r="DE24" s="736"/>
      <c r="DF24" s="736"/>
      <c r="DG24" s="736"/>
      <c r="DH24" s="736"/>
      <c r="DI24" s="736"/>
      <c r="DJ24" s="736"/>
      <c r="DK24" s="779"/>
      <c r="DL24" s="778">
        <v>1031998</v>
      </c>
      <c r="DM24" s="736"/>
      <c r="DN24" s="736"/>
      <c r="DO24" s="736"/>
      <c r="DP24" s="736"/>
      <c r="DQ24" s="736"/>
      <c r="DR24" s="736"/>
      <c r="DS24" s="736"/>
      <c r="DT24" s="736"/>
      <c r="DU24" s="736"/>
      <c r="DV24" s="779"/>
      <c r="DW24" s="780">
        <v>43.1</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2</v>
      </c>
      <c r="S25" s="681"/>
      <c r="T25" s="681"/>
      <c r="U25" s="681"/>
      <c r="V25" s="681"/>
      <c r="W25" s="681"/>
      <c r="X25" s="681"/>
      <c r="Y25" s="682"/>
      <c r="Z25" s="713">
        <v>0</v>
      </c>
      <c r="AA25" s="713"/>
      <c r="AB25" s="713"/>
      <c r="AC25" s="713"/>
      <c r="AD25" s="714" t="s">
        <v>127</v>
      </c>
      <c r="AE25" s="714"/>
      <c r="AF25" s="714"/>
      <c r="AG25" s="714"/>
      <c r="AH25" s="714"/>
      <c r="AI25" s="714"/>
      <c r="AJ25" s="714"/>
      <c r="AK25" s="714"/>
      <c r="AL25" s="683" t="s">
        <v>127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736645</v>
      </c>
      <c r="CS25" s="699"/>
      <c r="CT25" s="699"/>
      <c r="CU25" s="699"/>
      <c r="CV25" s="699"/>
      <c r="CW25" s="699"/>
      <c r="CX25" s="699"/>
      <c r="CY25" s="700"/>
      <c r="CZ25" s="683">
        <v>16.5</v>
      </c>
      <c r="DA25" s="701"/>
      <c r="DB25" s="701"/>
      <c r="DC25" s="702"/>
      <c r="DD25" s="686">
        <v>702274</v>
      </c>
      <c r="DE25" s="699"/>
      <c r="DF25" s="699"/>
      <c r="DG25" s="699"/>
      <c r="DH25" s="699"/>
      <c r="DI25" s="699"/>
      <c r="DJ25" s="699"/>
      <c r="DK25" s="700"/>
      <c r="DL25" s="686">
        <v>585162</v>
      </c>
      <c r="DM25" s="699"/>
      <c r="DN25" s="699"/>
      <c r="DO25" s="699"/>
      <c r="DP25" s="699"/>
      <c r="DQ25" s="699"/>
      <c r="DR25" s="699"/>
      <c r="DS25" s="699"/>
      <c r="DT25" s="699"/>
      <c r="DU25" s="699"/>
      <c r="DV25" s="700"/>
      <c r="DW25" s="683">
        <v>24.4</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2449114</v>
      </c>
      <c r="S26" s="681"/>
      <c r="T26" s="681"/>
      <c r="U26" s="681"/>
      <c r="V26" s="681"/>
      <c r="W26" s="681"/>
      <c r="X26" s="681"/>
      <c r="Y26" s="682"/>
      <c r="Z26" s="713">
        <v>52.7</v>
      </c>
      <c r="AA26" s="713"/>
      <c r="AB26" s="713"/>
      <c r="AC26" s="713"/>
      <c r="AD26" s="714">
        <v>2312168</v>
      </c>
      <c r="AE26" s="714"/>
      <c r="AF26" s="714"/>
      <c r="AG26" s="714"/>
      <c r="AH26" s="714"/>
      <c r="AI26" s="714"/>
      <c r="AJ26" s="714"/>
      <c r="AK26" s="714"/>
      <c r="AL26" s="683">
        <v>99.3</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172</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401456</v>
      </c>
      <c r="CS26" s="681"/>
      <c r="CT26" s="681"/>
      <c r="CU26" s="681"/>
      <c r="CV26" s="681"/>
      <c r="CW26" s="681"/>
      <c r="CX26" s="681"/>
      <c r="CY26" s="682"/>
      <c r="CZ26" s="683">
        <v>9</v>
      </c>
      <c r="DA26" s="701"/>
      <c r="DB26" s="701"/>
      <c r="DC26" s="702"/>
      <c r="DD26" s="686">
        <v>385680</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499</v>
      </c>
      <c r="S27" s="681"/>
      <c r="T27" s="681"/>
      <c r="U27" s="681"/>
      <c r="V27" s="681"/>
      <c r="W27" s="681"/>
      <c r="X27" s="681"/>
      <c r="Y27" s="682"/>
      <c r="Z27" s="713">
        <v>0</v>
      </c>
      <c r="AA27" s="713"/>
      <c r="AB27" s="713"/>
      <c r="AC27" s="713"/>
      <c r="AD27" s="714">
        <v>499</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411214</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211512</v>
      </c>
      <c r="CS27" s="699"/>
      <c r="CT27" s="699"/>
      <c r="CU27" s="699"/>
      <c r="CV27" s="699"/>
      <c r="CW27" s="699"/>
      <c r="CX27" s="699"/>
      <c r="CY27" s="700"/>
      <c r="CZ27" s="683">
        <v>4.7</v>
      </c>
      <c r="DA27" s="701"/>
      <c r="DB27" s="701"/>
      <c r="DC27" s="702"/>
      <c r="DD27" s="686">
        <v>49548</v>
      </c>
      <c r="DE27" s="699"/>
      <c r="DF27" s="699"/>
      <c r="DG27" s="699"/>
      <c r="DH27" s="699"/>
      <c r="DI27" s="699"/>
      <c r="DJ27" s="699"/>
      <c r="DK27" s="700"/>
      <c r="DL27" s="686">
        <v>49548</v>
      </c>
      <c r="DM27" s="699"/>
      <c r="DN27" s="699"/>
      <c r="DO27" s="699"/>
      <c r="DP27" s="699"/>
      <c r="DQ27" s="699"/>
      <c r="DR27" s="699"/>
      <c r="DS27" s="699"/>
      <c r="DT27" s="699"/>
      <c r="DU27" s="699"/>
      <c r="DV27" s="700"/>
      <c r="DW27" s="683">
        <v>2.1</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9060</v>
      </c>
      <c r="S28" s="681"/>
      <c r="T28" s="681"/>
      <c r="U28" s="681"/>
      <c r="V28" s="681"/>
      <c r="W28" s="681"/>
      <c r="X28" s="681"/>
      <c r="Y28" s="682"/>
      <c r="Z28" s="713">
        <v>0.2</v>
      </c>
      <c r="AA28" s="713"/>
      <c r="AB28" s="713"/>
      <c r="AC28" s="713"/>
      <c r="AD28" s="714" t="s">
        <v>127</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397288</v>
      </c>
      <c r="CS28" s="681"/>
      <c r="CT28" s="681"/>
      <c r="CU28" s="681"/>
      <c r="CV28" s="681"/>
      <c r="CW28" s="681"/>
      <c r="CX28" s="681"/>
      <c r="CY28" s="682"/>
      <c r="CZ28" s="683">
        <v>8.9</v>
      </c>
      <c r="DA28" s="701"/>
      <c r="DB28" s="701"/>
      <c r="DC28" s="702"/>
      <c r="DD28" s="686">
        <v>397288</v>
      </c>
      <c r="DE28" s="681"/>
      <c r="DF28" s="681"/>
      <c r="DG28" s="681"/>
      <c r="DH28" s="681"/>
      <c r="DI28" s="681"/>
      <c r="DJ28" s="681"/>
      <c r="DK28" s="682"/>
      <c r="DL28" s="686">
        <v>397288</v>
      </c>
      <c r="DM28" s="681"/>
      <c r="DN28" s="681"/>
      <c r="DO28" s="681"/>
      <c r="DP28" s="681"/>
      <c r="DQ28" s="681"/>
      <c r="DR28" s="681"/>
      <c r="DS28" s="681"/>
      <c r="DT28" s="681"/>
      <c r="DU28" s="681"/>
      <c r="DV28" s="682"/>
      <c r="DW28" s="683">
        <v>16.600000000000001</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62892</v>
      </c>
      <c r="S29" s="681"/>
      <c r="T29" s="681"/>
      <c r="U29" s="681"/>
      <c r="V29" s="681"/>
      <c r="W29" s="681"/>
      <c r="X29" s="681"/>
      <c r="Y29" s="682"/>
      <c r="Z29" s="713">
        <v>1.4</v>
      </c>
      <c r="AA29" s="713"/>
      <c r="AB29" s="713"/>
      <c r="AC29" s="713"/>
      <c r="AD29" s="714">
        <v>7800</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397288</v>
      </c>
      <c r="CS29" s="699"/>
      <c r="CT29" s="699"/>
      <c r="CU29" s="699"/>
      <c r="CV29" s="699"/>
      <c r="CW29" s="699"/>
      <c r="CX29" s="699"/>
      <c r="CY29" s="700"/>
      <c r="CZ29" s="683">
        <v>8.9</v>
      </c>
      <c r="DA29" s="701"/>
      <c r="DB29" s="701"/>
      <c r="DC29" s="702"/>
      <c r="DD29" s="686">
        <v>397288</v>
      </c>
      <c r="DE29" s="699"/>
      <c r="DF29" s="699"/>
      <c r="DG29" s="699"/>
      <c r="DH29" s="699"/>
      <c r="DI29" s="699"/>
      <c r="DJ29" s="699"/>
      <c r="DK29" s="700"/>
      <c r="DL29" s="686">
        <v>397288</v>
      </c>
      <c r="DM29" s="699"/>
      <c r="DN29" s="699"/>
      <c r="DO29" s="699"/>
      <c r="DP29" s="699"/>
      <c r="DQ29" s="699"/>
      <c r="DR29" s="699"/>
      <c r="DS29" s="699"/>
      <c r="DT29" s="699"/>
      <c r="DU29" s="699"/>
      <c r="DV29" s="700"/>
      <c r="DW29" s="683">
        <v>16.600000000000001</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3151</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385460</v>
      </c>
      <c r="CS30" s="681"/>
      <c r="CT30" s="681"/>
      <c r="CU30" s="681"/>
      <c r="CV30" s="681"/>
      <c r="CW30" s="681"/>
      <c r="CX30" s="681"/>
      <c r="CY30" s="682"/>
      <c r="CZ30" s="683">
        <v>8.6</v>
      </c>
      <c r="DA30" s="701"/>
      <c r="DB30" s="701"/>
      <c r="DC30" s="702"/>
      <c r="DD30" s="686">
        <v>385460</v>
      </c>
      <c r="DE30" s="681"/>
      <c r="DF30" s="681"/>
      <c r="DG30" s="681"/>
      <c r="DH30" s="681"/>
      <c r="DI30" s="681"/>
      <c r="DJ30" s="681"/>
      <c r="DK30" s="682"/>
      <c r="DL30" s="686">
        <v>385460</v>
      </c>
      <c r="DM30" s="681"/>
      <c r="DN30" s="681"/>
      <c r="DO30" s="681"/>
      <c r="DP30" s="681"/>
      <c r="DQ30" s="681"/>
      <c r="DR30" s="681"/>
      <c r="DS30" s="681"/>
      <c r="DT30" s="681"/>
      <c r="DU30" s="681"/>
      <c r="DV30" s="682"/>
      <c r="DW30" s="683">
        <v>16.100000000000001</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904392</v>
      </c>
      <c r="S31" s="681"/>
      <c r="T31" s="681"/>
      <c r="U31" s="681"/>
      <c r="V31" s="681"/>
      <c r="W31" s="681"/>
      <c r="X31" s="681"/>
      <c r="Y31" s="682"/>
      <c r="Z31" s="713">
        <v>19.399999999999999</v>
      </c>
      <c r="AA31" s="713"/>
      <c r="AB31" s="713"/>
      <c r="AC31" s="713"/>
      <c r="AD31" s="714" t="s">
        <v>127</v>
      </c>
      <c r="AE31" s="714"/>
      <c r="AF31" s="714"/>
      <c r="AG31" s="714"/>
      <c r="AH31" s="714"/>
      <c r="AI31" s="714"/>
      <c r="AJ31" s="714"/>
      <c r="AK31" s="714"/>
      <c r="AL31" s="683" t="s">
        <v>127</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98.2</v>
      </c>
      <c r="BH31" s="750"/>
      <c r="BI31" s="750"/>
      <c r="BJ31" s="750"/>
      <c r="BK31" s="750"/>
      <c r="BL31" s="750"/>
      <c r="BM31" s="751">
        <v>90.1</v>
      </c>
      <c r="BN31" s="750"/>
      <c r="BO31" s="750"/>
      <c r="BP31" s="750"/>
      <c r="BQ31" s="752"/>
      <c r="BR31" s="749">
        <v>98</v>
      </c>
      <c r="BS31" s="750"/>
      <c r="BT31" s="750"/>
      <c r="BU31" s="750"/>
      <c r="BV31" s="750"/>
      <c r="BW31" s="750"/>
      <c r="BX31" s="751">
        <v>89.7</v>
      </c>
      <c r="BY31" s="750"/>
      <c r="BZ31" s="750"/>
      <c r="CA31" s="750"/>
      <c r="CB31" s="752"/>
      <c r="CD31" s="767"/>
      <c r="CE31" s="768"/>
      <c r="CF31" s="719" t="s">
        <v>311</v>
      </c>
      <c r="CG31" s="720"/>
      <c r="CH31" s="720"/>
      <c r="CI31" s="720"/>
      <c r="CJ31" s="720"/>
      <c r="CK31" s="720"/>
      <c r="CL31" s="720"/>
      <c r="CM31" s="720"/>
      <c r="CN31" s="720"/>
      <c r="CO31" s="720"/>
      <c r="CP31" s="720"/>
      <c r="CQ31" s="721"/>
      <c r="CR31" s="680">
        <v>11828</v>
      </c>
      <c r="CS31" s="699"/>
      <c r="CT31" s="699"/>
      <c r="CU31" s="699"/>
      <c r="CV31" s="699"/>
      <c r="CW31" s="699"/>
      <c r="CX31" s="699"/>
      <c r="CY31" s="700"/>
      <c r="CZ31" s="683">
        <v>0.3</v>
      </c>
      <c r="DA31" s="701"/>
      <c r="DB31" s="701"/>
      <c r="DC31" s="702"/>
      <c r="DD31" s="686">
        <v>11828</v>
      </c>
      <c r="DE31" s="699"/>
      <c r="DF31" s="699"/>
      <c r="DG31" s="699"/>
      <c r="DH31" s="699"/>
      <c r="DI31" s="699"/>
      <c r="DJ31" s="699"/>
      <c r="DK31" s="700"/>
      <c r="DL31" s="686">
        <v>11828</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99.6</v>
      </c>
      <c r="BH32" s="699"/>
      <c r="BI32" s="699"/>
      <c r="BJ32" s="699"/>
      <c r="BK32" s="699"/>
      <c r="BL32" s="699"/>
      <c r="BM32" s="684">
        <v>98.6</v>
      </c>
      <c r="BN32" s="745"/>
      <c r="BO32" s="745"/>
      <c r="BP32" s="745"/>
      <c r="BQ32" s="726"/>
      <c r="BR32" s="753">
        <v>99.5</v>
      </c>
      <c r="BS32" s="699"/>
      <c r="BT32" s="699"/>
      <c r="BU32" s="699"/>
      <c r="BV32" s="699"/>
      <c r="BW32" s="699"/>
      <c r="BX32" s="684">
        <v>98.3</v>
      </c>
      <c r="BY32" s="745"/>
      <c r="BZ32" s="745"/>
      <c r="CA32" s="745"/>
      <c r="CB32" s="726"/>
      <c r="CD32" s="769"/>
      <c r="CE32" s="770"/>
      <c r="CF32" s="719" t="s">
        <v>315</v>
      </c>
      <c r="CG32" s="720"/>
      <c r="CH32" s="720"/>
      <c r="CI32" s="720"/>
      <c r="CJ32" s="720"/>
      <c r="CK32" s="720"/>
      <c r="CL32" s="720"/>
      <c r="CM32" s="720"/>
      <c r="CN32" s="720"/>
      <c r="CO32" s="720"/>
      <c r="CP32" s="720"/>
      <c r="CQ32" s="721"/>
      <c r="CR32" s="680" t="s">
        <v>127</v>
      </c>
      <c r="CS32" s="681"/>
      <c r="CT32" s="681"/>
      <c r="CU32" s="681"/>
      <c r="CV32" s="681"/>
      <c r="CW32" s="681"/>
      <c r="CX32" s="681"/>
      <c r="CY32" s="682"/>
      <c r="CZ32" s="683" t="s">
        <v>172</v>
      </c>
      <c r="DA32" s="701"/>
      <c r="DB32" s="701"/>
      <c r="DC32" s="702"/>
      <c r="DD32" s="686" t="s">
        <v>172</v>
      </c>
      <c r="DE32" s="681"/>
      <c r="DF32" s="681"/>
      <c r="DG32" s="681"/>
      <c r="DH32" s="681"/>
      <c r="DI32" s="681"/>
      <c r="DJ32" s="681"/>
      <c r="DK32" s="682"/>
      <c r="DL32" s="686" t="s">
        <v>127</v>
      </c>
      <c r="DM32" s="681"/>
      <c r="DN32" s="681"/>
      <c r="DO32" s="681"/>
      <c r="DP32" s="681"/>
      <c r="DQ32" s="681"/>
      <c r="DR32" s="681"/>
      <c r="DS32" s="681"/>
      <c r="DT32" s="681"/>
      <c r="DU32" s="681"/>
      <c r="DV32" s="682"/>
      <c r="DW32" s="683" t="s">
        <v>172</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250091</v>
      </c>
      <c r="S33" s="681"/>
      <c r="T33" s="681"/>
      <c r="U33" s="681"/>
      <c r="V33" s="681"/>
      <c r="W33" s="681"/>
      <c r="X33" s="681"/>
      <c r="Y33" s="682"/>
      <c r="Z33" s="713">
        <v>5.4</v>
      </c>
      <c r="AA33" s="713"/>
      <c r="AB33" s="713"/>
      <c r="AC33" s="713"/>
      <c r="AD33" s="714" t="s">
        <v>172</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96.4</v>
      </c>
      <c r="BH33" s="665"/>
      <c r="BI33" s="665"/>
      <c r="BJ33" s="665"/>
      <c r="BK33" s="665"/>
      <c r="BL33" s="665"/>
      <c r="BM33" s="707">
        <v>81.599999999999994</v>
      </c>
      <c r="BN33" s="665"/>
      <c r="BO33" s="665"/>
      <c r="BP33" s="665"/>
      <c r="BQ33" s="709"/>
      <c r="BR33" s="744">
        <v>96.2</v>
      </c>
      <c r="BS33" s="665"/>
      <c r="BT33" s="665"/>
      <c r="BU33" s="665"/>
      <c r="BV33" s="665"/>
      <c r="BW33" s="665"/>
      <c r="BX33" s="707">
        <v>81.099999999999994</v>
      </c>
      <c r="BY33" s="665"/>
      <c r="BZ33" s="665"/>
      <c r="CA33" s="665"/>
      <c r="CB33" s="709"/>
      <c r="CD33" s="719" t="s">
        <v>318</v>
      </c>
      <c r="CE33" s="720"/>
      <c r="CF33" s="720"/>
      <c r="CG33" s="720"/>
      <c r="CH33" s="720"/>
      <c r="CI33" s="720"/>
      <c r="CJ33" s="720"/>
      <c r="CK33" s="720"/>
      <c r="CL33" s="720"/>
      <c r="CM33" s="720"/>
      <c r="CN33" s="720"/>
      <c r="CO33" s="720"/>
      <c r="CP33" s="720"/>
      <c r="CQ33" s="721"/>
      <c r="CR33" s="680">
        <v>2786298</v>
      </c>
      <c r="CS33" s="699"/>
      <c r="CT33" s="699"/>
      <c r="CU33" s="699"/>
      <c r="CV33" s="699"/>
      <c r="CW33" s="699"/>
      <c r="CX33" s="699"/>
      <c r="CY33" s="700"/>
      <c r="CZ33" s="683">
        <v>62.3</v>
      </c>
      <c r="DA33" s="701"/>
      <c r="DB33" s="701"/>
      <c r="DC33" s="702"/>
      <c r="DD33" s="686">
        <v>1624279</v>
      </c>
      <c r="DE33" s="699"/>
      <c r="DF33" s="699"/>
      <c r="DG33" s="699"/>
      <c r="DH33" s="699"/>
      <c r="DI33" s="699"/>
      <c r="DJ33" s="699"/>
      <c r="DK33" s="700"/>
      <c r="DL33" s="686">
        <v>1012744</v>
      </c>
      <c r="DM33" s="699"/>
      <c r="DN33" s="699"/>
      <c r="DO33" s="699"/>
      <c r="DP33" s="699"/>
      <c r="DQ33" s="699"/>
      <c r="DR33" s="699"/>
      <c r="DS33" s="699"/>
      <c r="DT33" s="699"/>
      <c r="DU33" s="699"/>
      <c r="DV33" s="700"/>
      <c r="DW33" s="683">
        <v>42.3</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13218</v>
      </c>
      <c r="S34" s="681"/>
      <c r="T34" s="681"/>
      <c r="U34" s="681"/>
      <c r="V34" s="681"/>
      <c r="W34" s="681"/>
      <c r="X34" s="681"/>
      <c r="Y34" s="682"/>
      <c r="Z34" s="713">
        <v>0.3</v>
      </c>
      <c r="AA34" s="713"/>
      <c r="AB34" s="713"/>
      <c r="AC34" s="713"/>
      <c r="AD34" s="714">
        <v>7358</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636177</v>
      </c>
      <c r="CS34" s="681"/>
      <c r="CT34" s="681"/>
      <c r="CU34" s="681"/>
      <c r="CV34" s="681"/>
      <c r="CW34" s="681"/>
      <c r="CX34" s="681"/>
      <c r="CY34" s="682"/>
      <c r="CZ34" s="683">
        <v>14.2</v>
      </c>
      <c r="DA34" s="701"/>
      <c r="DB34" s="701"/>
      <c r="DC34" s="702"/>
      <c r="DD34" s="686">
        <v>357203</v>
      </c>
      <c r="DE34" s="681"/>
      <c r="DF34" s="681"/>
      <c r="DG34" s="681"/>
      <c r="DH34" s="681"/>
      <c r="DI34" s="681"/>
      <c r="DJ34" s="681"/>
      <c r="DK34" s="682"/>
      <c r="DL34" s="686">
        <v>216425</v>
      </c>
      <c r="DM34" s="681"/>
      <c r="DN34" s="681"/>
      <c r="DO34" s="681"/>
      <c r="DP34" s="681"/>
      <c r="DQ34" s="681"/>
      <c r="DR34" s="681"/>
      <c r="DS34" s="681"/>
      <c r="DT34" s="681"/>
      <c r="DU34" s="681"/>
      <c r="DV34" s="682"/>
      <c r="DW34" s="683">
        <v>9</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69707</v>
      </c>
      <c r="S35" s="681"/>
      <c r="T35" s="681"/>
      <c r="U35" s="681"/>
      <c r="V35" s="681"/>
      <c r="W35" s="681"/>
      <c r="X35" s="681"/>
      <c r="Y35" s="682"/>
      <c r="Z35" s="713">
        <v>1.5</v>
      </c>
      <c r="AA35" s="713"/>
      <c r="AB35" s="713"/>
      <c r="AC35" s="713"/>
      <c r="AD35" s="714" t="s">
        <v>127</v>
      </c>
      <c r="AE35" s="714"/>
      <c r="AF35" s="714"/>
      <c r="AG35" s="714"/>
      <c r="AH35" s="714"/>
      <c r="AI35" s="714"/>
      <c r="AJ35" s="714"/>
      <c r="AK35" s="714"/>
      <c r="AL35" s="683" t="s">
        <v>127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128137</v>
      </c>
      <c r="CS35" s="699"/>
      <c r="CT35" s="699"/>
      <c r="CU35" s="699"/>
      <c r="CV35" s="699"/>
      <c r="CW35" s="699"/>
      <c r="CX35" s="699"/>
      <c r="CY35" s="700"/>
      <c r="CZ35" s="683">
        <v>2.9</v>
      </c>
      <c r="DA35" s="701"/>
      <c r="DB35" s="701"/>
      <c r="DC35" s="702"/>
      <c r="DD35" s="686">
        <v>114614</v>
      </c>
      <c r="DE35" s="699"/>
      <c r="DF35" s="699"/>
      <c r="DG35" s="699"/>
      <c r="DH35" s="699"/>
      <c r="DI35" s="699"/>
      <c r="DJ35" s="699"/>
      <c r="DK35" s="700"/>
      <c r="DL35" s="686">
        <v>102577</v>
      </c>
      <c r="DM35" s="699"/>
      <c r="DN35" s="699"/>
      <c r="DO35" s="699"/>
      <c r="DP35" s="699"/>
      <c r="DQ35" s="699"/>
      <c r="DR35" s="699"/>
      <c r="DS35" s="699"/>
      <c r="DT35" s="699"/>
      <c r="DU35" s="699"/>
      <c r="DV35" s="700"/>
      <c r="DW35" s="683">
        <v>4.3</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276280</v>
      </c>
      <c r="S36" s="681"/>
      <c r="T36" s="681"/>
      <c r="U36" s="681"/>
      <c r="V36" s="681"/>
      <c r="W36" s="681"/>
      <c r="X36" s="681"/>
      <c r="Y36" s="682"/>
      <c r="Z36" s="713">
        <v>5.9</v>
      </c>
      <c r="AA36" s="713"/>
      <c r="AB36" s="713"/>
      <c r="AC36" s="713"/>
      <c r="AD36" s="714" t="s">
        <v>127</v>
      </c>
      <c r="AE36" s="714"/>
      <c r="AF36" s="714"/>
      <c r="AG36" s="714"/>
      <c r="AH36" s="714"/>
      <c r="AI36" s="714"/>
      <c r="AJ36" s="714"/>
      <c r="AK36" s="714"/>
      <c r="AL36" s="683" t="s">
        <v>127</v>
      </c>
      <c r="AM36" s="684"/>
      <c r="AN36" s="684"/>
      <c r="AO36" s="715"/>
      <c r="AP36" s="235"/>
      <c r="AQ36" s="732" t="s">
        <v>326</v>
      </c>
      <c r="AR36" s="733"/>
      <c r="AS36" s="733"/>
      <c r="AT36" s="733"/>
      <c r="AU36" s="733"/>
      <c r="AV36" s="733"/>
      <c r="AW36" s="733"/>
      <c r="AX36" s="733"/>
      <c r="AY36" s="734"/>
      <c r="AZ36" s="735">
        <v>588328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1686</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1227595</v>
      </c>
      <c r="CS36" s="681"/>
      <c r="CT36" s="681"/>
      <c r="CU36" s="681"/>
      <c r="CV36" s="681"/>
      <c r="CW36" s="681"/>
      <c r="CX36" s="681"/>
      <c r="CY36" s="682"/>
      <c r="CZ36" s="683">
        <v>27.5</v>
      </c>
      <c r="DA36" s="701"/>
      <c r="DB36" s="701"/>
      <c r="DC36" s="702"/>
      <c r="DD36" s="686">
        <v>520473</v>
      </c>
      <c r="DE36" s="681"/>
      <c r="DF36" s="681"/>
      <c r="DG36" s="681"/>
      <c r="DH36" s="681"/>
      <c r="DI36" s="681"/>
      <c r="DJ36" s="681"/>
      <c r="DK36" s="682"/>
      <c r="DL36" s="686">
        <v>233752</v>
      </c>
      <c r="DM36" s="681"/>
      <c r="DN36" s="681"/>
      <c r="DO36" s="681"/>
      <c r="DP36" s="681"/>
      <c r="DQ36" s="681"/>
      <c r="DR36" s="681"/>
      <c r="DS36" s="681"/>
      <c r="DT36" s="681"/>
      <c r="DU36" s="681"/>
      <c r="DV36" s="682"/>
      <c r="DW36" s="683">
        <v>9.8000000000000007</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93535</v>
      </c>
      <c r="S37" s="681"/>
      <c r="T37" s="681"/>
      <c r="U37" s="681"/>
      <c r="V37" s="681"/>
      <c r="W37" s="681"/>
      <c r="X37" s="681"/>
      <c r="Y37" s="682"/>
      <c r="Z37" s="713">
        <v>2</v>
      </c>
      <c r="AA37" s="713"/>
      <c r="AB37" s="713"/>
      <c r="AC37" s="713"/>
      <c r="AD37" s="714" t="s">
        <v>127</v>
      </c>
      <c r="AE37" s="714"/>
      <c r="AF37" s="714"/>
      <c r="AG37" s="714"/>
      <c r="AH37" s="714"/>
      <c r="AI37" s="714"/>
      <c r="AJ37" s="714"/>
      <c r="AK37" s="714"/>
      <c r="AL37" s="683" t="s">
        <v>242</v>
      </c>
      <c r="AM37" s="684"/>
      <c r="AN37" s="684"/>
      <c r="AO37" s="715"/>
      <c r="AQ37" s="723" t="s">
        <v>330</v>
      </c>
      <c r="AR37" s="724"/>
      <c r="AS37" s="724"/>
      <c r="AT37" s="724"/>
      <c r="AU37" s="724"/>
      <c r="AV37" s="724"/>
      <c r="AW37" s="724"/>
      <c r="AX37" s="724"/>
      <c r="AY37" s="725"/>
      <c r="AZ37" s="680">
        <v>286879</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1686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262487</v>
      </c>
      <c r="CS37" s="699"/>
      <c r="CT37" s="699"/>
      <c r="CU37" s="699"/>
      <c r="CV37" s="699"/>
      <c r="CW37" s="699"/>
      <c r="CX37" s="699"/>
      <c r="CY37" s="700"/>
      <c r="CZ37" s="683">
        <v>5.9</v>
      </c>
      <c r="DA37" s="701"/>
      <c r="DB37" s="701"/>
      <c r="DC37" s="702"/>
      <c r="DD37" s="686">
        <v>200665</v>
      </c>
      <c r="DE37" s="699"/>
      <c r="DF37" s="699"/>
      <c r="DG37" s="699"/>
      <c r="DH37" s="699"/>
      <c r="DI37" s="699"/>
      <c r="DJ37" s="699"/>
      <c r="DK37" s="700"/>
      <c r="DL37" s="686">
        <v>183434</v>
      </c>
      <c r="DM37" s="699"/>
      <c r="DN37" s="699"/>
      <c r="DO37" s="699"/>
      <c r="DP37" s="699"/>
      <c r="DQ37" s="699"/>
      <c r="DR37" s="699"/>
      <c r="DS37" s="699"/>
      <c r="DT37" s="699"/>
      <c r="DU37" s="699"/>
      <c r="DV37" s="700"/>
      <c r="DW37" s="683">
        <v>7.7</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81619</v>
      </c>
      <c r="S38" s="681"/>
      <c r="T38" s="681"/>
      <c r="U38" s="681"/>
      <c r="V38" s="681"/>
      <c r="W38" s="681"/>
      <c r="X38" s="681"/>
      <c r="Y38" s="682"/>
      <c r="Z38" s="713">
        <v>1.8</v>
      </c>
      <c r="AA38" s="713"/>
      <c r="AB38" s="713"/>
      <c r="AC38" s="713"/>
      <c r="AD38" s="714">
        <v>20</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68664</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729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586676</v>
      </c>
      <c r="CS38" s="681"/>
      <c r="CT38" s="681"/>
      <c r="CU38" s="681"/>
      <c r="CV38" s="681"/>
      <c r="CW38" s="681"/>
      <c r="CX38" s="681"/>
      <c r="CY38" s="682"/>
      <c r="CZ38" s="683">
        <v>13.1</v>
      </c>
      <c r="DA38" s="701"/>
      <c r="DB38" s="701"/>
      <c r="DC38" s="702"/>
      <c r="DD38" s="686">
        <v>516114</v>
      </c>
      <c r="DE38" s="681"/>
      <c r="DF38" s="681"/>
      <c r="DG38" s="681"/>
      <c r="DH38" s="681"/>
      <c r="DI38" s="681"/>
      <c r="DJ38" s="681"/>
      <c r="DK38" s="682"/>
      <c r="DL38" s="686">
        <v>459990</v>
      </c>
      <c r="DM38" s="681"/>
      <c r="DN38" s="681"/>
      <c r="DO38" s="681"/>
      <c r="DP38" s="681"/>
      <c r="DQ38" s="681"/>
      <c r="DR38" s="681"/>
      <c r="DS38" s="681"/>
      <c r="DT38" s="681"/>
      <c r="DU38" s="681"/>
      <c r="DV38" s="682"/>
      <c r="DW38" s="683">
        <v>19.2</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438027</v>
      </c>
      <c r="S39" s="681"/>
      <c r="T39" s="681"/>
      <c r="U39" s="681"/>
      <c r="V39" s="681"/>
      <c r="W39" s="681"/>
      <c r="X39" s="681"/>
      <c r="Y39" s="682"/>
      <c r="Z39" s="713">
        <v>9.4</v>
      </c>
      <c r="AA39" s="713"/>
      <c r="AB39" s="713"/>
      <c r="AC39" s="713"/>
      <c r="AD39" s="714" t="s">
        <v>127</v>
      </c>
      <c r="AE39" s="714"/>
      <c r="AF39" s="714"/>
      <c r="AG39" s="714"/>
      <c r="AH39" s="714"/>
      <c r="AI39" s="714"/>
      <c r="AJ39" s="714"/>
      <c r="AK39" s="714"/>
      <c r="AL39" s="683" t="s">
        <v>127</v>
      </c>
      <c r="AM39" s="684"/>
      <c r="AN39" s="684"/>
      <c r="AO39" s="715"/>
      <c r="AQ39" s="723" t="s">
        <v>338</v>
      </c>
      <c r="AR39" s="724"/>
      <c r="AS39" s="724"/>
      <c r="AT39" s="724"/>
      <c r="AU39" s="724"/>
      <c r="AV39" s="724"/>
      <c r="AW39" s="724"/>
      <c r="AX39" s="724"/>
      <c r="AY39" s="725"/>
      <c r="AZ39" s="680">
        <v>3004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1153</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187993</v>
      </c>
      <c r="CS39" s="699"/>
      <c r="CT39" s="699"/>
      <c r="CU39" s="699"/>
      <c r="CV39" s="699"/>
      <c r="CW39" s="699"/>
      <c r="CX39" s="699"/>
      <c r="CY39" s="700"/>
      <c r="CZ39" s="683">
        <v>4.2</v>
      </c>
      <c r="DA39" s="701"/>
      <c r="DB39" s="701"/>
      <c r="DC39" s="702"/>
      <c r="DD39" s="686">
        <v>115875</v>
      </c>
      <c r="DE39" s="699"/>
      <c r="DF39" s="699"/>
      <c r="DG39" s="699"/>
      <c r="DH39" s="699"/>
      <c r="DI39" s="699"/>
      <c r="DJ39" s="699"/>
      <c r="DK39" s="700"/>
      <c r="DL39" s="686" t="s">
        <v>172</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3697</v>
      </c>
      <c r="S40" s="681"/>
      <c r="T40" s="681"/>
      <c r="U40" s="681"/>
      <c r="V40" s="681"/>
      <c r="W40" s="681"/>
      <c r="X40" s="681"/>
      <c r="Y40" s="682"/>
      <c r="Z40" s="713">
        <v>0.1</v>
      </c>
      <c r="AA40" s="713"/>
      <c r="AB40" s="713"/>
      <c r="AC40" s="713"/>
      <c r="AD40" s="714" t="s">
        <v>127</v>
      </c>
      <c r="AE40" s="714"/>
      <c r="AF40" s="714"/>
      <c r="AG40" s="714"/>
      <c r="AH40" s="714"/>
      <c r="AI40" s="714"/>
      <c r="AJ40" s="714"/>
      <c r="AK40" s="714"/>
      <c r="AL40" s="683" t="s">
        <v>127</v>
      </c>
      <c r="AM40" s="684"/>
      <c r="AN40" s="684"/>
      <c r="AO40" s="715"/>
      <c r="AQ40" s="723" t="s">
        <v>342</v>
      </c>
      <c r="AR40" s="724"/>
      <c r="AS40" s="724"/>
      <c r="AT40" s="724"/>
      <c r="AU40" s="724"/>
      <c r="AV40" s="724"/>
      <c r="AW40" s="724"/>
      <c r="AX40" s="724"/>
      <c r="AY40" s="725"/>
      <c r="AZ40" s="680">
        <v>1652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19720</v>
      </c>
      <c r="CS40" s="681"/>
      <c r="CT40" s="681"/>
      <c r="CU40" s="681"/>
      <c r="CV40" s="681"/>
      <c r="CW40" s="681"/>
      <c r="CX40" s="681"/>
      <c r="CY40" s="682"/>
      <c r="CZ40" s="683">
        <v>0.4</v>
      </c>
      <c r="DA40" s="701"/>
      <c r="DB40" s="701"/>
      <c r="DC40" s="702"/>
      <c r="DD40" s="686" t="s">
        <v>172</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172</v>
      </c>
      <c r="AE41" s="714"/>
      <c r="AF41" s="714"/>
      <c r="AG41" s="714"/>
      <c r="AH41" s="714"/>
      <c r="AI41" s="714"/>
      <c r="AJ41" s="714"/>
      <c r="AK41" s="714"/>
      <c r="AL41" s="683" t="s">
        <v>127</v>
      </c>
      <c r="AM41" s="684"/>
      <c r="AN41" s="684"/>
      <c r="AO41" s="715"/>
      <c r="AQ41" s="723" t="s">
        <v>347</v>
      </c>
      <c r="AR41" s="724"/>
      <c r="AS41" s="724"/>
      <c r="AT41" s="724"/>
      <c r="AU41" s="724"/>
      <c r="AV41" s="724"/>
      <c r="AW41" s="724"/>
      <c r="AX41" s="724"/>
      <c r="AY41" s="725"/>
      <c r="AZ41" s="680">
        <v>42343</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172</v>
      </c>
      <c r="CS41" s="699"/>
      <c r="CT41" s="699"/>
      <c r="CU41" s="699"/>
      <c r="CV41" s="699"/>
      <c r="CW41" s="699"/>
      <c r="CX41" s="699"/>
      <c r="CY41" s="700"/>
      <c r="CZ41" s="683" t="s">
        <v>127</v>
      </c>
      <c r="DA41" s="701"/>
      <c r="DB41" s="701"/>
      <c r="DC41" s="702"/>
      <c r="DD41" s="686" t="s">
        <v>172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64830</v>
      </c>
      <c r="S42" s="681"/>
      <c r="T42" s="681"/>
      <c r="U42" s="681"/>
      <c r="V42" s="681"/>
      <c r="W42" s="681"/>
      <c r="X42" s="681"/>
      <c r="Y42" s="682"/>
      <c r="Z42" s="713">
        <v>1.4</v>
      </c>
      <c r="AA42" s="713"/>
      <c r="AB42" s="713"/>
      <c r="AC42" s="713"/>
      <c r="AD42" s="714" t="s">
        <v>242</v>
      </c>
      <c r="AE42" s="714"/>
      <c r="AF42" s="714"/>
      <c r="AG42" s="714"/>
      <c r="AH42" s="714"/>
      <c r="AI42" s="714"/>
      <c r="AJ42" s="714"/>
      <c r="AK42" s="714"/>
      <c r="AL42" s="683" t="s">
        <v>127</v>
      </c>
      <c r="AM42" s="684"/>
      <c r="AN42" s="684"/>
      <c r="AO42" s="715"/>
      <c r="AQ42" s="716" t="s">
        <v>351</v>
      </c>
      <c r="AR42" s="717"/>
      <c r="AS42" s="717"/>
      <c r="AT42" s="717"/>
      <c r="AU42" s="717"/>
      <c r="AV42" s="717"/>
      <c r="AW42" s="717"/>
      <c r="AX42" s="717"/>
      <c r="AY42" s="718"/>
      <c r="AZ42" s="664">
        <v>185786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338326</v>
      </c>
      <c r="CS42" s="681"/>
      <c r="CT42" s="681"/>
      <c r="CU42" s="681"/>
      <c r="CV42" s="681"/>
      <c r="CW42" s="681"/>
      <c r="CX42" s="681"/>
      <c r="CY42" s="682"/>
      <c r="CZ42" s="683">
        <v>7.6</v>
      </c>
      <c r="DA42" s="684"/>
      <c r="DB42" s="684"/>
      <c r="DC42" s="685"/>
      <c r="DD42" s="686">
        <v>88198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4651585</v>
      </c>
      <c r="S43" s="703"/>
      <c r="T43" s="703"/>
      <c r="U43" s="703"/>
      <c r="V43" s="703"/>
      <c r="W43" s="703"/>
      <c r="X43" s="703"/>
      <c r="Y43" s="704"/>
      <c r="Z43" s="705">
        <v>100</v>
      </c>
      <c r="AA43" s="705"/>
      <c r="AB43" s="705"/>
      <c r="AC43" s="705"/>
      <c r="AD43" s="706">
        <v>2327845</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t="s">
        <v>242</v>
      </c>
      <c r="CS43" s="699"/>
      <c r="CT43" s="699"/>
      <c r="CU43" s="699"/>
      <c r="CV43" s="699"/>
      <c r="CW43" s="699"/>
      <c r="CX43" s="699"/>
      <c r="CY43" s="700"/>
      <c r="CZ43" s="683" t="s">
        <v>127</v>
      </c>
      <c r="DA43" s="701"/>
      <c r="DB43" s="701"/>
      <c r="DC43" s="702"/>
      <c r="DD43" s="686" t="s">
        <v>127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314764</v>
      </c>
      <c r="CS44" s="681"/>
      <c r="CT44" s="681"/>
      <c r="CU44" s="681"/>
      <c r="CV44" s="681"/>
      <c r="CW44" s="681"/>
      <c r="CX44" s="681"/>
      <c r="CY44" s="682"/>
      <c r="CZ44" s="683">
        <v>7</v>
      </c>
      <c r="DA44" s="684"/>
      <c r="DB44" s="684"/>
      <c r="DC44" s="685"/>
      <c r="DD44" s="686">
        <v>67764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38613</v>
      </c>
      <c r="CS45" s="699"/>
      <c r="CT45" s="699"/>
      <c r="CU45" s="699"/>
      <c r="CV45" s="699"/>
      <c r="CW45" s="699"/>
      <c r="CX45" s="699"/>
      <c r="CY45" s="700"/>
      <c r="CZ45" s="683">
        <v>0.9</v>
      </c>
      <c r="DA45" s="701"/>
      <c r="DB45" s="701"/>
      <c r="DC45" s="702"/>
      <c r="DD45" s="686">
        <v>12753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276151</v>
      </c>
      <c r="CS46" s="681"/>
      <c r="CT46" s="681"/>
      <c r="CU46" s="681"/>
      <c r="CV46" s="681"/>
      <c r="CW46" s="681"/>
      <c r="CX46" s="681"/>
      <c r="CY46" s="682"/>
      <c r="CZ46" s="683">
        <v>6.2</v>
      </c>
      <c r="DA46" s="684"/>
      <c r="DB46" s="684"/>
      <c r="DC46" s="685"/>
      <c r="DD46" s="686">
        <v>55011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23562</v>
      </c>
      <c r="CS47" s="699"/>
      <c r="CT47" s="699"/>
      <c r="CU47" s="699"/>
      <c r="CV47" s="699"/>
      <c r="CW47" s="699"/>
      <c r="CX47" s="699"/>
      <c r="CY47" s="700"/>
      <c r="CZ47" s="683">
        <v>0.5</v>
      </c>
      <c r="DA47" s="701"/>
      <c r="DB47" s="701"/>
      <c r="DC47" s="702"/>
      <c r="DD47" s="686">
        <v>20434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4470069</v>
      </c>
      <c r="CS49" s="665"/>
      <c r="CT49" s="665"/>
      <c r="CU49" s="665"/>
      <c r="CV49" s="665"/>
      <c r="CW49" s="665"/>
      <c r="CX49" s="665"/>
      <c r="CY49" s="666"/>
      <c r="CZ49" s="667">
        <v>100</v>
      </c>
      <c r="DA49" s="668"/>
      <c r="DB49" s="668"/>
      <c r="DC49" s="669"/>
      <c r="DD49" s="670">
        <v>2861587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8ps1E8/abx+C8YbdQ/VskV9UiKEI+AJXBoRliA/mi+h0ntJxkjyyxvebaiV6Fe0Rc6UUkykCuUtcJGVVxwPsQ==" saltValue="Cfp8cHOswz929TwNuAeWs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4587</v>
      </c>
      <c r="R7" s="1200"/>
      <c r="S7" s="1200"/>
      <c r="T7" s="1200"/>
      <c r="U7" s="1200"/>
      <c r="V7" s="1200">
        <v>4407</v>
      </c>
      <c r="W7" s="1200"/>
      <c r="X7" s="1200"/>
      <c r="Y7" s="1200"/>
      <c r="Z7" s="1200"/>
      <c r="AA7" s="1200">
        <v>180</v>
      </c>
      <c r="AB7" s="1200"/>
      <c r="AC7" s="1200"/>
      <c r="AD7" s="1200"/>
      <c r="AE7" s="1201"/>
      <c r="AF7" s="1202">
        <v>130</v>
      </c>
      <c r="AG7" s="1203"/>
      <c r="AH7" s="1203"/>
      <c r="AI7" s="1203"/>
      <c r="AJ7" s="1204"/>
      <c r="AK7" s="1186">
        <v>283</v>
      </c>
      <c r="AL7" s="1187"/>
      <c r="AM7" s="1187"/>
      <c r="AN7" s="1187"/>
      <c r="AO7" s="1187"/>
      <c r="AP7" s="1187">
        <v>3494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-96</v>
      </c>
      <c r="CI7" s="1184"/>
      <c r="CJ7" s="1184"/>
      <c r="CK7" s="1184"/>
      <c r="CL7" s="1185"/>
      <c r="CM7" s="1183">
        <v>-11</v>
      </c>
      <c r="CN7" s="1184"/>
      <c r="CO7" s="1184"/>
      <c r="CP7" s="1184"/>
      <c r="CQ7" s="1185"/>
      <c r="CR7" s="1183">
        <v>53</v>
      </c>
      <c r="CS7" s="1184"/>
      <c r="CT7" s="1184"/>
      <c r="CU7" s="1184"/>
      <c r="CV7" s="1185"/>
      <c r="CW7" s="1183">
        <v>78</v>
      </c>
      <c r="CX7" s="1184"/>
      <c r="CY7" s="1184"/>
      <c r="CZ7" s="1184"/>
      <c r="DA7" s="1185"/>
      <c r="DB7" s="1183">
        <v>80</v>
      </c>
      <c r="DC7" s="1184"/>
      <c r="DD7" s="1184"/>
      <c r="DE7" s="1184"/>
      <c r="DF7" s="1185"/>
      <c r="DG7" s="1183" t="s">
        <v>583</v>
      </c>
      <c r="DH7" s="1184"/>
      <c r="DI7" s="1184"/>
      <c r="DJ7" s="1184"/>
      <c r="DK7" s="1185"/>
      <c r="DL7" s="1183">
        <v>20</v>
      </c>
      <c r="DM7" s="1184"/>
      <c r="DN7" s="1184"/>
      <c r="DO7" s="1184"/>
      <c r="DP7" s="1185"/>
      <c r="DQ7" s="1183">
        <v>18</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66</v>
      </c>
      <c r="R8" s="1139"/>
      <c r="S8" s="1139"/>
      <c r="T8" s="1139"/>
      <c r="U8" s="1139"/>
      <c r="V8" s="1139">
        <v>65</v>
      </c>
      <c r="W8" s="1139"/>
      <c r="X8" s="1139"/>
      <c r="Y8" s="1139"/>
      <c r="Z8" s="1139"/>
      <c r="AA8" s="1139">
        <v>1</v>
      </c>
      <c r="AB8" s="1139"/>
      <c r="AC8" s="1139"/>
      <c r="AD8" s="1139"/>
      <c r="AE8" s="1140"/>
      <c r="AF8" s="1114">
        <v>1</v>
      </c>
      <c r="AG8" s="1115"/>
      <c r="AH8" s="1115"/>
      <c r="AI8" s="1115"/>
      <c r="AJ8" s="1116"/>
      <c r="AK8" s="1181">
        <v>23</v>
      </c>
      <c r="AL8" s="1182"/>
      <c r="AM8" s="1182"/>
      <c r="AN8" s="1182"/>
      <c r="AO8" s="1182"/>
      <c r="AP8" s="1182">
        <v>175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3</v>
      </c>
      <c r="CI8" s="1085"/>
      <c r="CJ8" s="1085"/>
      <c r="CK8" s="1085"/>
      <c r="CL8" s="1086"/>
      <c r="CM8" s="1084">
        <v>68</v>
      </c>
      <c r="CN8" s="1085"/>
      <c r="CO8" s="1085"/>
      <c r="CP8" s="1085"/>
      <c r="CQ8" s="1086"/>
      <c r="CR8" s="1084">
        <v>39</v>
      </c>
      <c r="CS8" s="1085"/>
      <c r="CT8" s="1085"/>
      <c r="CU8" s="1085"/>
      <c r="CV8" s="1086"/>
      <c r="CW8" s="1084">
        <v>56</v>
      </c>
      <c r="CX8" s="1085"/>
      <c r="CY8" s="1085"/>
      <c r="CZ8" s="1085"/>
      <c r="DA8" s="1086"/>
      <c r="DB8" s="1084" t="s">
        <v>583</v>
      </c>
      <c r="DC8" s="1085"/>
      <c r="DD8" s="1085"/>
      <c r="DE8" s="1085"/>
      <c r="DF8" s="1086"/>
      <c r="DG8" s="1084" t="s">
        <v>583</v>
      </c>
      <c r="DH8" s="1085"/>
      <c r="DI8" s="1085"/>
      <c r="DJ8" s="1085"/>
      <c r="DK8" s="1086"/>
      <c r="DL8" s="1084" t="s">
        <v>583</v>
      </c>
      <c r="DM8" s="1085"/>
      <c r="DN8" s="1085"/>
      <c r="DO8" s="1085"/>
      <c r="DP8" s="1086"/>
      <c r="DQ8" s="1084" t="s">
        <v>583</v>
      </c>
      <c r="DR8" s="1085"/>
      <c r="DS8" s="1085"/>
      <c r="DT8" s="1085"/>
      <c r="DU8" s="1086"/>
      <c r="DV8" s="1087"/>
      <c r="DW8" s="1088"/>
      <c r="DX8" s="1088"/>
      <c r="DY8" s="1088"/>
      <c r="DZ8" s="1089"/>
      <c r="EA8" s="256"/>
    </row>
    <row r="9" spans="1:131" s="257" customFormat="1" ht="26.25" customHeight="1" x14ac:dyDescent="0.15">
      <c r="A9" s="263">
        <v>3</v>
      </c>
      <c r="B9" s="1132" t="s">
        <v>389</v>
      </c>
      <c r="C9" s="1133"/>
      <c r="D9" s="1133"/>
      <c r="E9" s="1133"/>
      <c r="F9" s="1133"/>
      <c r="G9" s="1133"/>
      <c r="H9" s="1133"/>
      <c r="I9" s="1133"/>
      <c r="J9" s="1133"/>
      <c r="K9" s="1133"/>
      <c r="L9" s="1133"/>
      <c r="M9" s="1133"/>
      <c r="N9" s="1133"/>
      <c r="O9" s="1133"/>
      <c r="P9" s="1134"/>
      <c r="Q9" s="1138">
        <v>19</v>
      </c>
      <c r="R9" s="1139"/>
      <c r="S9" s="1139"/>
      <c r="T9" s="1139"/>
      <c r="U9" s="1139"/>
      <c r="V9" s="1139">
        <v>18</v>
      </c>
      <c r="W9" s="1139"/>
      <c r="X9" s="1139"/>
      <c r="Y9" s="1139"/>
      <c r="Z9" s="1139"/>
      <c r="AA9" s="1139">
        <v>1</v>
      </c>
      <c r="AB9" s="1139"/>
      <c r="AC9" s="1139"/>
      <c r="AD9" s="1139"/>
      <c r="AE9" s="1140"/>
      <c r="AF9" s="1114">
        <v>1</v>
      </c>
      <c r="AG9" s="1115"/>
      <c r="AH9" s="1115"/>
      <c r="AI9" s="1115"/>
      <c r="AJ9" s="1116"/>
      <c r="AK9" s="1181" t="s">
        <v>583</v>
      </c>
      <c r="AL9" s="1182"/>
      <c r="AM9" s="1182"/>
      <c r="AN9" s="1182"/>
      <c r="AO9" s="1182"/>
      <c r="AP9" s="1182" t="s">
        <v>583</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595</v>
      </c>
      <c r="BT9" s="1110"/>
      <c r="BU9" s="1110"/>
      <c r="BV9" s="1110"/>
      <c r="BW9" s="1110"/>
      <c r="BX9" s="1110"/>
      <c r="BY9" s="1110"/>
      <c r="BZ9" s="1110"/>
      <c r="CA9" s="1110"/>
      <c r="CB9" s="1110"/>
      <c r="CC9" s="1110"/>
      <c r="CD9" s="1110"/>
      <c r="CE9" s="1110"/>
      <c r="CF9" s="1110"/>
      <c r="CG9" s="1111"/>
      <c r="CH9" s="1084">
        <v>1</v>
      </c>
      <c r="CI9" s="1085"/>
      <c r="CJ9" s="1085"/>
      <c r="CK9" s="1085"/>
      <c r="CL9" s="1086"/>
      <c r="CM9" s="1084">
        <v>95</v>
      </c>
      <c r="CN9" s="1085"/>
      <c r="CO9" s="1085"/>
      <c r="CP9" s="1085"/>
      <c r="CQ9" s="1086"/>
      <c r="CR9" s="1084">
        <v>3</v>
      </c>
      <c r="CS9" s="1085"/>
      <c r="CT9" s="1085"/>
      <c r="CU9" s="1085"/>
      <c r="CV9" s="1086"/>
      <c r="CW9" s="1084" t="s">
        <v>583</v>
      </c>
      <c r="CX9" s="1085"/>
      <c r="CY9" s="1085"/>
      <c r="CZ9" s="1085"/>
      <c r="DA9" s="1086"/>
      <c r="DB9" s="1084" t="s">
        <v>583</v>
      </c>
      <c r="DC9" s="1085"/>
      <c r="DD9" s="1085"/>
      <c r="DE9" s="1085"/>
      <c r="DF9" s="1086"/>
      <c r="DG9" s="1084" t="s">
        <v>583</v>
      </c>
      <c r="DH9" s="1085"/>
      <c r="DI9" s="1085"/>
      <c r="DJ9" s="1085"/>
      <c r="DK9" s="1086"/>
      <c r="DL9" s="1084" t="s">
        <v>583</v>
      </c>
      <c r="DM9" s="1085"/>
      <c r="DN9" s="1085"/>
      <c r="DO9" s="1085"/>
      <c r="DP9" s="1086"/>
      <c r="DQ9" s="1084" t="s">
        <v>583</v>
      </c>
      <c r="DR9" s="1085"/>
      <c r="DS9" s="1085"/>
      <c r="DT9" s="1085"/>
      <c r="DU9" s="1086"/>
      <c r="DV9" s="1087"/>
      <c r="DW9" s="1088"/>
      <c r="DX9" s="1088"/>
      <c r="DY9" s="1088"/>
      <c r="DZ9" s="1089"/>
      <c r="EA9" s="256"/>
    </row>
    <row r="10" spans="1:131" s="257" customFormat="1" ht="26.25" customHeight="1" x14ac:dyDescent="0.15">
      <c r="A10" s="263">
        <v>4</v>
      </c>
      <c r="B10" s="1132" t="s">
        <v>390</v>
      </c>
      <c r="C10" s="1133"/>
      <c r="D10" s="1133"/>
      <c r="E10" s="1133"/>
      <c r="F10" s="1133"/>
      <c r="G10" s="1133"/>
      <c r="H10" s="1133"/>
      <c r="I10" s="1133"/>
      <c r="J10" s="1133"/>
      <c r="K10" s="1133"/>
      <c r="L10" s="1133"/>
      <c r="M10" s="1133"/>
      <c r="N10" s="1133"/>
      <c r="O10" s="1133"/>
      <c r="P10" s="1134"/>
      <c r="Q10" s="1138">
        <v>9</v>
      </c>
      <c r="R10" s="1139"/>
      <c r="S10" s="1139"/>
      <c r="T10" s="1139"/>
      <c r="U10" s="1139"/>
      <c r="V10" s="1139">
        <v>9</v>
      </c>
      <c r="W10" s="1139"/>
      <c r="X10" s="1139"/>
      <c r="Y10" s="1139"/>
      <c r="Z10" s="1139"/>
      <c r="AA10" s="1139">
        <v>0</v>
      </c>
      <c r="AB10" s="1139"/>
      <c r="AC10" s="1139"/>
      <c r="AD10" s="1139"/>
      <c r="AE10" s="1140"/>
      <c r="AF10" s="1114">
        <v>0</v>
      </c>
      <c r="AG10" s="1115"/>
      <c r="AH10" s="1115"/>
      <c r="AI10" s="1115"/>
      <c r="AJ10" s="1116"/>
      <c r="AK10" s="1181" t="s">
        <v>583</v>
      </c>
      <c r="AL10" s="1182"/>
      <c r="AM10" s="1182"/>
      <c r="AN10" s="1182"/>
      <c r="AO10" s="1182"/>
      <c r="AP10" s="1182" t="s">
        <v>583</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4652</v>
      </c>
      <c r="R23" s="1164"/>
      <c r="S23" s="1164"/>
      <c r="T23" s="1164"/>
      <c r="U23" s="1164"/>
      <c r="V23" s="1164">
        <v>4470</v>
      </c>
      <c r="W23" s="1164"/>
      <c r="X23" s="1164"/>
      <c r="Y23" s="1164"/>
      <c r="Z23" s="1164"/>
      <c r="AA23" s="1164">
        <v>182</v>
      </c>
      <c r="AB23" s="1164"/>
      <c r="AC23" s="1164"/>
      <c r="AD23" s="1164"/>
      <c r="AE23" s="1165"/>
      <c r="AF23" s="1166">
        <v>131</v>
      </c>
      <c r="AG23" s="1164"/>
      <c r="AH23" s="1164"/>
      <c r="AI23" s="1164"/>
      <c r="AJ23" s="1167"/>
      <c r="AK23" s="1168"/>
      <c r="AL23" s="1169"/>
      <c r="AM23" s="1169"/>
      <c r="AN23" s="1169"/>
      <c r="AO23" s="1169"/>
      <c r="AP23" s="1164">
        <v>3669</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523</v>
      </c>
      <c r="R28" s="1149"/>
      <c r="S28" s="1149"/>
      <c r="T28" s="1149"/>
      <c r="U28" s="1149"/>
      <c r="V28" s="1149">
        <v>521</v>
      </c>
      <c r="W28" s="1149"/>
      <c r="X28" s="1149"/>
      <c r="Y28" s="1149"/>
      <c r="Z28" s="1149"/>
      <c r="AA28" s="1149">
        <v>2</v>
      </c>
      <c r="AB28" s="1149"/>
      <c r="AC28" s="1149"/>
      <c r="AD28" s="1149"/>
      <c r="AE28" s="1150"/>
      <c r="AF28" s="1151">
        <v>2</v>
      </c>
      <c r="AG28" s="1149"/>
      <c r="AH28" s="1149"/>
      <c r="AI28" s="1149"/>
      <c r="AJ28" s="1152"/>
      <c r="AK28" s="1153">
        <v>42</v>
      </c>
      <c r="AL28" s="1141"/>
      <c r="AM28" s="1141"/>
      <c r="AN28" s="1141"/>
      <c r="AO28" s="1141"/>
      <c r="AP28" s="1141" t="s">
        <v>583</v>
      </c>
      <c r="AQ28" s="1141"/>
      <c r="AR28" s="1141"/>
      <c r="AS28" s="1141"/>
      <c r="AT28" s="1141"/>
      <c r="AU28" s="1141" t="s">
        <v>583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605</v>
      </c>
      <c r="R29" s="1139"/>
      <c r="S29" s="1139"/>
      <c r="T29" s="1139"/>
      <c r="U29" s="1139"/>
      <c r="V29" s="1139">
        <v>593</v>
      </c>
      <c r="W29" s="1139"/>
      <c r="X29" s="1139"/>
      <c r="Y29" s="1139"/>
      <c r="Z29" s="1139"/>
      <c r="AA29" s="1139">
        <v>13</v>
      </c>
      <c r="AB29" s="1139"/>
      <c r="AC29" s="1139"/>
      <c r="AD29" s="1139"/>
      <c r="AE29" s="1140"/>
      <c r="AF29" s="1114">
        <v>13</v>
      </c>
      <c r="AG29" s="1115"/>
      <c r="AH29" s="1115"/>
      <c r="AI29" s="1115"/>
      <c r="AJ29" s="1116"/>
      <c r="AK29" s="1075">
        <v>92</v>
      </c>
      <c r="AL29" s="1066"/>
      <c r="AM29" s="1066"/>
      <c r="AN29" s="1066"/>
      <c r="AO29" s="1066"/>
      <c r="AP29" s="1066" t="s">
        <v>583</v>
      </c>
      <c r="AQ29" s="1066"/>
      <c r="AR29" s="1066"/>
      <c r="AS29" s="1066"/>
      <c r="AT29" s="1066"/>
      <c r="AU29" s="1066" t="s">
        <v>583</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58</v>
      </c>
      <c r="R30" s="1139"/>
      <c r="S30" s="1139"/>
      <c r="T30" s="1139"/>
      <c r="U30" s="1139"/>
      <c r="V30" s="1139">
        <v>58</v>
      </c>
      <c r="W30" s="1139"/>
      <c r="X30" s="1139"/>
      <c r="Y30" s="1139"/>
      <c r="Z30" s="1139"/>
      <c r="AA30" s="1139">
        <v>0</v>
      </c>
      <c r="AB30" s="1139"/>
      <c r="AC30" s="1139"/>
      <c r="AD30" s="1139"/>
      <c r="AE30" s="1140"/>
      <c r="AF30" s="1114">
        <v>0</v>
      </c>
      <c r="AG30" s="1115"/>
      <c r="AH30" s="1115"/>
      <c r="AI30" s="1115"/>
      <c r="AJ30" s="1116"/>
      <c r="AK30" s="1075">
        <v>18</v>
      </c>
      <c r="AL30" s="1066"/>
      <c r="AM30" s="1066"/>
      <c r="AN30" s="1066"/>
      <c r="AO30" s="1066"/>
      <c r="AP30" s="1066" t="s">
        <v>583</v>
      </c>
      <c r="AQ30" s="1066"/>
      <c r="AR30" s="1066"/>
      <c r="AS30" s="1066"/>
      <c r="AT30" s="1066"/>
      <c r="AU30" s="1066" t="s">
        <v>583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95</v>
      </c>
      <c r="R31" s="1139"/>
      <c r="S31" s="1139"/>
      <c r="T31" s="1139"/>
      <c r="U31" s="1139"/>
      <c r="V31" s="1139">
        <v>71</v>
      </c>
      <c r="W31" s="1139"/>
      <c r="X31" s="1139"/>
      <c r="Y31" s="1139"/>
      <c r="Z31" s="1139"/>
      <c r="AA31" s="1139">
        <v>24</v>
      </c>
      <c r="AB31" s="1139"/>
      <c r="AC31" s="1139"/>
      <c r="AD31" s="1139"/>
      <c r="AE31" s="1140"/>
      <c r="AF31" s="1114">
        <v>345</v>
      </c>
      <c r="AG31" s="1115"/>
      <c r="AH31" s="1115"/>
      <c r="AI31" s="1115"/>
      <c r="AJ31" s="1116"/>
      <c r="AK31" s="1075">
        <v>4</v>
      </c>
      <c r="AL31" s="1066"/>
      <c r="AM31" s="1066"/>
      <c r="AN31" s="1066"/>
      <c r="AO31" s="1066"/>
      <c r="AP31" s="1066">
        <v>211</v>
      </c>
      <c r="AQ31" s="1066"/>
      <c r="AR31" s="1066"/>
      <c r="AS31" s="1066"/>
      <c r="AT31" s="1066"/>
      <c r="AU31" s="1066">
        <v>35</v>
      </c>
      <c r="AV31" s="1066"/>
      <c r="AW31" s="1066"/>
      <c r="AX31" s="1066"/>
      <c r="AY31" s="1066"/>
      <c r="AZ31" s="1137"/>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13</v>
      </c>
      <c r="R32" s="1139"/>
      <c r="S32" s="1139"/>
      <c r="T32" s="1139"/>
      <c r="U32" s="1139"/>
      <c r="V32" s="1139">
        <v>12</v>
      </c>
      <c r="W32" s="1139"/>
      <c r="X32" s="1139"/>
      <c r="Y32" s="1139"/>
      <c r="Z32" s="1139"/>
      <c r="AA32" s="1139">
        <v>1</v>
      </c>
      <c r="AB32" s="1139"/>
      <c r="AC32" s="1139"/>
      <c r="AD32" s="1139"/>
      <c r="AE32" s="1140"/>
      <c r="AF32" s="1114">
        <v>1</v>
      </c>
      <c r="AG32" s="1115"/>
      <c r="AH32" s="1115"/>
      <c r="AI32" s="1115"/>
      <c r="AJ32" s="1116"/>
      <c r="AK32" s="1075">
        <v>4</v>
      </c>
      <c r="AL32" s="1066"/>
      <c r="AM32" s="1066"/>
      <c r="AN32" s="1066"/>
      <c r="AO32" s="1066"/>
      <c r="AP32" s="1066">
        <v>36</v>
      </c>
      <c r="AQ32" s="1066"/>
      <c r="AR32" s="1066"/>
      <c r="AS32" s="1066"/>
      <c r="AT32" s="1066"/>
      <c r="AU32" s="1066">
        <v>18</v>
      </c>
      <c r="AV32" s="1066"/>
      <c r="AW32" s="1066"/>
      <c r="AX32" s="1066"/>
      <c r="AY32" s="1066"/>
      <c r="AZ32" s="1137"/>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387</v>
      </c>
      <c r="R33" s="1139"/>
      <c r="S33" s="1139"/>
      <c r="T33" s="1139"/>
      <c r="U33" s="1139"/>
      <c r="V33" s="1139">
        <v>384</v>
      </c>
      <c r="W33" s="1139"/>
      <c r="X33" s="1139"/>
      <c r="Y33" s="1139"/>
      <c r="Z33" s="1139"/>
      <c r="AA33" s="1139">
        <v>3</v>
      </c>
      <c r="AB33" s="1139"/>
      <c r="AC33" s="1139"/>
      <c r="AD33" s="1139"/>
      <c r="AE33" s="1140"/>
      <c r="AF33" s="1114">
        <v>3</v>
      </c>
      <c r="AG33" s="1115"/>
      <c r="AH33" s="1115"/>
      <c r="AI33" s="1115"/>
      <c r="AJ33" s="1116"/>
      <c r="AK33" s="1075">
        <v>269</v>
      </c>
      <c r="AL33" s="1066"/>
      <c r="AM33" s="1066"/>
      <c r="AN33" s="1066"/>
      <c r="AO33" s="1066"/>
      <c r="AP33" s="1066">
        <v>1199</v>
      </c>
      <c r="AQ33" s="1066"/>
      <c r="AR33" s="1066"/>
      <c r="AS33" s="1066"/>
      <c r="AT33" s="1066"/>
      <c r="AU33" s="1066">
        <v>1199</v>
      </c>
      <c r="AV33" s="1066"/>
      <c r="AW33" s="1066"/>
      <c r="AX33" s="1066"/>
      <c r="AY33" s="1066"/>
      <c r="AZ33" s="1137"/>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21</v>
      </c>
      <c r="R34" s="1139"/>
      <c r="S34" s="1139"/>
      <c r="T34" s="1139"/>
      <c r="U34" s="1139"/>
      <c r="V34" s="1139">
        <v>21</v>
      </c>
      <c r="W34" s="1139"/>
      <c r="X34" s="1139"/>
      <c r="Y34" s="1139"/>
      <c r="Z34" s="1139"/>
      <c r="AA34" s="1139">
        <v>0</v>
      </c>
      <c r="AB34" s="1139"/>
      <c r="AC34" s="1139"/>
      <c r="AD34" s="1139"/>
      <c r="AE34" s="1140"/>
      <c r="AF34" s="1114">
        <v>0</v>
      </c>
      <c r="AG34" s="1115"/>
      <c r="AH34" s="1115"/>
      <c r="AI34" s="1115"/>
      <c r="AJ34" s="1116"/>
      <c r="AK34" s="1075">
        <v>18</v>
      </c>
      <c r="AL34" s="1066"/>
      <c r="AM34" s="1066"/>
      <c r="AN34" s="1066"/>
      <c r="AO34" s="1066"/>
      <c r="AP34" s="1066">
        <v>84</v>
      </c>
      <c r="AQ34" s="1066"/>
      <c r="AR34" s="1066"/>
      <c r="AS34" s="1066"/>
      <c r="AT34" s="1066"/>
      <c r="AU34" s="1066">
        <v>84</v>
      </c>
      <c r="AV34" s="1066"/>
      <c r="AW34" s="1066"/>
      <c r="AX34" s="1066"/>
      <c r="AY34" s="1066"/>
      <c r="AZ34" s="1137"/>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414</v>
      </c>
      <c r="C35" s="1133"/>
      <c r="D35" s="1133"/>
      <c r="E35" s="1133"/>
      <c r="F35" s="1133"/>
      <c r="G35" s="1133"/>
      <c r="H35" s="1133"/>
      <c r="I35" s="1133"/>
      <c r="J35" s="1133"/>
      <c r="K35" s="1133"/>
      <c r="L35" s="1133"/>
      <c r="M35" s="1133"/>
      <c r="N35" s="1133"/>
      <c r="O35" s="1133"/>
      <c r="P35" s="1134"/>
      <c r="Q35" s="1138">
        <v>70</v>
      </c>
      <c r="R35" s="1139"/>
      <c r="S35" s="1139"/>
      <c r="T35" s="1139"/>
      <c r="U35" s="1139"/>
      <c r="V35" s="1139">
        <v>70</v>
      </c>
      <c r="W35" s="1139"/>
      <c r="X35" s="1139"/>
      <c r="Y35" s="1139"/>
      <c r="Z35" s="1139"/>
      <c r="AA35" s="1139">
        <v>0</v>
      </c>
      <c r="AB35" s="1139"/>
      <c r="AC35" s="1139"/>
      <c r="AD35" s="1139"/>
      <c r="AE35" s="1140"/>
      <c r="AF35" s="1114">
        <v>0</v>
      </c>
      <c r="AG35" s="1115"/>
      <c r="AH35" s="1115"/>
      <c r="AI35" s="1115"/>
      <c r="AJ35" s="1116"/>
      <c r="AK35" s="1075">
        <v>69</v>
      </c>
      <c r="AL35" s="1066"/>
      <c r="AM35" s="1066"/>
      <c r="AN35" s="1066"/>
      <c r="AO35" s="1066"/>
      <c r="AP35" s="1066" t="s">
        <v>583</v>
      </c>
      <c r="AQ35" s="1066"/>
      <c r="AR35" s="1066"/>
      <c r="AS35" s="1066"/>
      <c r="AT35" s="1066"/>
      <c r="AU35" s="1066" t="s">
        <v>583</v>
      </c>
      <c r="AV35" s="1066"/>
      <c r="AW35" s="1066"/>
      <c r="AX35" s="1066"/>
      <c r="AY35" s="1066"/>
      <c r="AZ35" s="1137"/>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415</v>
      </c>
      <c r="C36" s="1133"/>
      <c r="D36" s="1133"/>
      <c r="E36" s="1133"/>
      <c r="F36" s="1133"/>
      <c r="G36" s="1133"/>
      <c r="H36" s="1133"/>
      <c r="I36" s="1133"/>
      <c r="J36" s="1133"/>
      <c r="K36" s="1133"/>
      <c r="L36" s="1133"/>
      <c r="M36" s="1133"/>
      <c r="N36" s="1133"/>
      <c r="O36" s="1133"/>
      <c r="P36" s="1134"/>
      <c r="Q36" s="1138">
        <v>1</v>
      </c>
      <c r="R36" s="1139"/>
      <c r="S36" s="1139"/>
      <c r="T36" s="1139"/>
      <c r="U36" s="1139"/>
      <c r="V36" s="1139">
        <v>0</v>
      </c>
      <c r="W36" s="1139"/>
      <c r="X36" s="1139"/>
      <c r="Y36" s="1139"/>
      <c r="Z36" s="1139"/>
      <c r="AA36" s="1139">
        <v>1</v>
      </c>
      <c r="AB36" s="1139"/>
      <c r="AC36" s="1139"/>
      <c r="AD36" s="1139"/>
      <c r="AE36" s="1140"/>
      <c r="AF36" s="1114">
        <v>0</v>
      </c>
      <c r="AG36" s="1115"/>
      <c r="AH36" s="1115"/>
      <c r="AI36" s="1115"/>
      <c r="AJ36" s="1116"/>
      <c r="AK36" s="1075" t="s">
        <v>583</v>
      </c>
      <c r="AL36" s="1066"/>
      <c r="AM36" s="1066"/>
      <c r="AN36" s="1066"/>
      <c r="AO36" s="1066"/>
      <c r="AP36" s="1066" t="s">
        <v>583</v>
      </c>
      <c r="AQ36" s="1066"/>
      <c r="AR36" s="1066"/>
      <c r="AS36" s="1066"/>
      <c r="AT36" s="1066"/>
      <c r="AU36" s="1066" t="s">
        <v>583</v>
      </c>
      <c r="AV36" s="1066"/>
      <c r="AW36" s="1066"/>
      <c r="AX36" s="1066"/>
      <c r="AY36" s="1066"/>
      <c r="AZ36" s="1137"/>
      <c r="BA36" s="1137"/>
      <c r="BB36" s="1137"/>
      <c r="BC36" s="1137"/>
      <c r="BD36" s="1137"/>
      <c r="BE36" s="1127" t="s">
        <v>412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363</v>
      </c>
      <c r="AG63" s="1054"/>
      <c r="AH63" s="1054"/>
      <c r="AI63" s="1054"/>
      <c r="AJ63" s="1125"/>
      <c r="AK63" s="1126"/>
      <c r="AL63" s="1058"/>
      <c r="AM63" s="1058"/>
      <c r="AN63" s="1058"/>
      <c r="AO63" s="1058"/>
      <c r="AP63" s="1054">
        <v>1530</v>
      </c>
      <c r="AQ63" s="1054"/>
      <c r="AR63" s="1054"/>
      <c r="AS63" s="1054"/>
      <c r="AT63" s="1054"/>
      <c r="AU63" s="1054">
        <v>1336</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397</v>
      </c>
      <c r="W66" s="1097"/>
      <c r="X66" s="1097"/>
      <c r="Y66" s="1097"/>
      <c r="Z66" s="1098"/>
      <c r="AA66" s="1096" t="s">
        <v>421</v>
      </c>
      <c r="AB66" s="1097"/>
      <c r="AC66" s="1097"/>
      <c r="AD66" s="1097"/>
      <c r="AE66" s="1098"/>
      <c r="AF66" s="1102" t="s">
        <v>422</v>
      </c>
      <c r="AG66" s="1103"/>
      <c r="AH66" s="1103"/>
      <c r="AI66" s="1103"/>
      <c r="AJ66" s="1104"/>
      <c r="AK66" s="1096" t="s">
        <v>400</v>
      </c>
      <c r="AL66" s="1091"/>
      <c r="AM66" s="1091"/>
      <c r="AN66" s="1091"/>
      <c r="AO66" s="1092"/>
      <c r="AP66" s="1096" t="s">
        <v>423</v>
      </c>
      <c r="AQ66" s="1097"/>
      <c r="AR66" s="1097"/>
      <c r="AS66" s="1097"/>
      <c r="AT66" s="1098"/>
      <c r="AU66" s="1096" t="s">
        <v>424</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1311</v>
      </c>
      <c r="R68" s="1077"/>
      <c r="S68" s="1077"/>
      <c r="T68" s="1077"/>
      <c r="U68" s="1077"/>
      <c r="V68" s="1077">
        <v>1269</v>
      </c>
      <c r="W68" s="1077"/>
      <c r="X68" s="1077"/>
      <c r="Y68" s="1077"/>
      <c r="Z68" s="1077"/>
      <c r="AA68" s="1077">
        <v>43</v>
      </c>
      <c r="AB68" s="1077"/>
      <c r="AC68" s="1077"/>
      <c r="AD68" s="1077"/>
      <c r="AE68" s="1077"/>
      <c r="AF68" s="1077">
        <v>0</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2">
        <v>1991</v>
      </c>
      <c r="R69" s="1066"/>
      <c r="S69" s="1066"/>
      <c r="T69" s="1066"/>
      <c r="U69" s="1066"/>
      <c r="V69" s="1066">
        <v>1879</v>
      </c>
      <c r="W69" s="1066"/>
      <c r="X69" s="1066"/>
      <c r="Y69" s="1066"/>
      <c r="Z69" s="1066"/>
      <c r="AA69" s="1066">
        <v>112</v>
      </c>
      <c r="AB69" s="1066"/>
      <c r="AC69" s="1066"/>
      <c r="AD69" s="1066"/>
      <c r="AE69" s="1066"/>
      <c r="AF69" s="1066">
        <v>449</v>
      </c>
      <c r="AG69" s="1066"/>
      <c r="AH69" s="1066"/>
      <c r="AI69" s="1066"/>
      <c r="AJ69" s="1066"/>
      <c r="AK69" s="1066"/>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2">
        <v>154</v>
      </c>
      <c r="R70" s="1066"/>
      <c r="S70" s="1066"/>
      <c r="T70" s="1066"/>
      <c r="U70" s="1066"/>
      <c r="V70" s="1066">
        <v>247</v>
      </c>
      <c r="W70" s="1066"/>
      <c r="X70" s="1066"/>
      <c r="Y70" s="1066"/>
      <c r="Z70" s="1066"/>
      <c r="AA70" s="1066">
        <v>-93</v>
      </c>
      <c r="AB70" s="1066"/>
      <c r="AC70" s="1066"/>
      <c r="AD70" s="1066"/>
      <c r="AE70" s="1066"/>
      <c r="AF70" s="1066">
        <v>0</v>
      </c>
      <c r="AG70" s="1066"/>
      <c r="AH70" s="1066"/>
      <c r="AI70" s="1066"/>
      <c r="AJ70" s="1066"/>
      <c r="AK70" s="1066"/>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2">
        <v>1961</v>
      </c>
      <c r="R71" s="1066"/>
      <c r="S71" s="1066"/>
      <c r="T71" s="1066"/>
      <c r="U71" s="1066"/>
      <c r="V71" s="1066">
        <v>1888</v>
      </c>
      <c r="W71" s="1066"/>
      <c r="X71" s="1066"/>
      <c r="Y71" s="1066"/>
      <c r="Z71" s="1066"/>
      <c r="AA71" s="1066">
        <v>73</v>
      </c>
      <c r="AB71" s="1066"/>
      <c r="AC71" s="1066"/>
      <c r="AD71" s="1066"/>
      <c r="AE71" s="1066"/>
      <c r="AF71" s="1066">
        <v>385</v>
      </c>
      <c r="AG71" s="1066"/>
      <c r="AH71" s="1066"/>
      <c r="AI71" s="1066"/>
      <c r="AJ71" s="1066"/>
      <c r="AK71" s="1066"/>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2">
        <v>600</v>
      </c>
      <c r="R72" s="1066"/>
      <c r="S72" s="1066"/>
      <c r="T72" s="1066"/>
      <c r="U72" s="1066"/>
      <c r="V72" s="1066">
        <v>537</v>
      </c>
      <c r="W72" s="1066"/>
      <c r="X72" s="1066"/>
      <c r="Y72" s="1066"/>
      <c r="Z72" s="1066"/>
      <c r="AA72" s="1066">
        <v>63</v>
      </c>
      <c r="AB72" s="1066"/>
      <c r="AC72" s="1066"/>
      <c r="AD72" s="1066"/>
      <c r="AE72" s="1066"/>
      <c r="AF72" s="1066">
        <v>63</v>
      </c>
      <c r="AG72" s="1066"/>
      <c r="AH72" s="1066"/>
      <c r="AI72" s="1066"/>
      <c r="AJ72" s="1066"/>
      <c r="AK72" s="1066">
        <v>127</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589</v>
      </c>
      <c r="C73" s="1070"/>
      <c r="D73" s="1070"/>
      <c r="E73" s="1070"/>
      <c r="F73" s="1070"/>
      <c r="G73" s="1070"/>
      <c r="H73" s="1070"/>
      <c r="I73" s="1070"/>
      <c r="J73" s="1070"/>
      <c r="K73" s="1070"/>
      <c r="L73" s="1070"/>
      <c r="M73" s="1070"/>
      <c r="N73" s="1070"/>
      <c r="O73" s="1070"/>
      <c r="P73" s="1071"/>
      <c r="Q73" s="1072">
        <v>296986</v>
      </c>
      <c r="R73" s="1066"/>
      <c r="S73" s="1066"/>
      <c r="T73" s="1066"/>
      <c r="U73" s="1066"/>
      <c r="V73" s="1066">
        <v>274820</v>
      </c>
      <c r="W73" s="1066"/>
      <c r="X73" s="1066"/>
      <c r="Y73" s="1066"/>
      <c r="Z73" s="1066"/>
      <c r="AA73" s="1066">
        <v>22166</v>
      </c>
      <c r="AB73" s="1066"/>
      <c r="AC73" s="1066"/>
      <c r="AD73" s="1066"/>
      <c r="AE73" s="1066"/>
      <c r="AF73" s="1066">
        <v>22166</v>
      </c>
      <c r="AG73" s="1066"/>
      <c r="AH73" s="1066"/>
      <c r="AI73" s="1066"/>
      <c r="AJ73" s="1066"/>
      <c r="AK73" s="1066">
        <v>255</v>
      </c>
      <c r="AL73" s="1066"/>
      <c r="AM73" s="1066"/>
      <c r="AN73" s="1066"/>
      <c r="AO73" s="1066"/>
      <c r="AP73" s="1066" t="s">
        <v>583</v>
      </c>
      <c r="AQ73" s="1066"/>
      <c r="AR73" s="1066"/>
      <c r="AS73" s="1066"/>
      <c r="AT73" s="1066"/>
      <c r="AU73" s="1066" t="s">
        <v>583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590</v>
      </c>
      <c r="C74" s="1070"/>
      <c r="D74" s="1070"/>
      <c r="E74" s="1070"/>
      <c r="F74" s="1070"/>
      <c r="G74" s="1070"/>
      <c r="H74" s="1070"/>
      <c r="I74" s="1070"/>
      <c r="J74" s="1070"/>
      <c r="K74" s="1070"/>
      <c r="L74" s="1070"/>
      <c r="M74" s="1070"/>
      <c r="N74" s="1070"/>
      <c r="O74" s="1070"/>
      <c r="P74" s="1071"/>
      <c r="Q74" s="1072">
        <v>6467</v>
      </c>
      <c r="R74" s="1066"/>
      <c r="S74" s="1066"/>
      <c r="T74" s="1066"/>
      <c r="U74" s="1066"/>
      <c r="V74" s="1066">
        <v>5925</v>
      </c>
      <c r="W74" s="1066"/>
      <c r="X74" s="1066"/>
      <c r="Y74" s="1066"/>
      <c r="Z74" s="1066"/>
      <c r="AA74" s="1066">
        <v>542</v>
      </c>
      <c r="AB74" s="1066"/>
      <c r="AC74" s="1066"/>
      <c r="AD74" s="1066"/>
      <c r="AE74" s="1066"/>
      <c r="AF74" s="1066">
        <v>550</v>
      </c>
      <c r="AG74" s="1066"/>
      <c r="AH74" s="1066"/>
      <c r="AI74" s="1066"/>
      <c r="AJ74" s="1066"/>
      <c r="AK74" s="1066">
        <v>0</v>
      </c>
      <c r="AL74" s="1066"/>
      <c r="AM74" s="1066"/>
      <c r="AN74" s="1066"/>
      <c r="AO74" s="1066"/>
      <c r="AP74" s="1066" t="s">
        <v>583</v>
      </c>
      <c r="AQ74" s="1066"/>
      <c r="AR74" s="1066"/>
      <c r="AS74" s="1066"/>
      <c r="AT74" s="1066"/>
      <c r="AU74" s="1066" t="s">
        <v>583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c r="D75" s="1070"/>
      <c r="E75" s="1070"/>
      <c r="F75" s="1070"/>
      <c r="G75" s="1070"/>
      <c r="H75" s="1070"/>
      <c r="I75" s="1070"/>
      <c r="J75" s="1070"/>
      <c r="K75" s="1070"/>
      <c r="L75" s="1070"/>
      <c r="M75" s="1070"/>
      <c r="N75" s="1070"/>
      <c r="O75" s="1070"/>
      <c r="P75" s="1071"/>
      <c r="Q75" s="1073">
        <v>1291</v>
      </c>
      <c r="R75" s="1074"/>
      <c r="S75" s="1074"/>
      <c r="T75" s="1074"/>
      <c r="U75" s="1075"/>
      <c r="V75" s="1076">
        <v>1258</v>
      </c>
      <c r="W75" s="1074"/>
      <c r="X75" s="1074"/>
      <c r="Y75" s="1074"/>
      <c r="Z75" s="1075"/>
      <c r="AA75" s="1076">
        <v>33</v>
      </c>
      <c r="AB75" s="1074"/>
      <c r="AC75" s="1074"/>
      <c r="AD75" s="1074"/>
      <c r="AE75" s="1075"/>
      <c r="AF75" s="1076">
        <v>33</v>
      </c>
      <c r="AG75" s="1074"/>
      <c r="AH75" s="1074"/>
      <c r="AI75" s="1074"/>
      <c r="AJ75" s="1075"/>
      <c r="AK75" s="1076">
        <v>95</v>
      </c>
      <c r="AL75" s="1074"/>
      <c r="AM75" s="1074"/>
      <c r="AN75" s="1074"/>
      <c r="AO75" s="1075"/>
      <c r="AP75" s="1076" t="s">
        <v>583</v>
      </c>
      <c r="AQ75" s="1074"/>
      <c r="AR75" s="1074"/>
      <c r="AS75" s="1074"/>
      <c r="AT75" s="1075"/>
      <c r="AU75" s="1076" t="s">
        <v>583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591</v>
      </c>
      <c r="C76" s="1070"/>
      <c r="D76" s="1070"/>
      <c r="E76" s="1070"/>
      <c r="F76" s="1070"/>
      <c r="G76" s="1070"/>
      <c r="H76" s="1070"/>
      <c r="I76" s="1070"/>
      <c r="J76" s="1070"/>
      <c r="K76" s="1070"/>
      <c r="L76" s="1070"/>
      <c r="M76" s="1070"/>
      <c r="N76" s="1070"/>
      <c r="O76" s="1070"/>
      <c r="P76" s="1071"/>
      <c r="Q76" s="1073">
        <v>80</v>
      </c>
      <c r="R76" s="1074"/>
      <c r="S76" s="1074"/>
      <c r="T76" s="1074"/>
      <c r="U76" s="1075"/>
      <c r="V76" s="1076">
        <v>64</v>
      </c>
      <c r="W76" s="1074"/>
      <c r="X76" s="1074"/>
      <c r="Y76" s="1074"/>
      <c r="Z76" s="1075"/>
      <c r="AA76" s="1076">
        <v>16</v>
      </c>
      <c r="AB76" s="1074"/>
      <c r="AC76" s="1074"/>
      <c r="AD76" s="1074"/>
      <c r="AE76" s="1075"/>
      <c r="AF76" s="1076"/>
      <c r="AG76" s="1074"/>
      <c r="AH76" s="1074"/>
      <c r="AI76" s="1074"/>
      <c r="AJ76" s="1075"/>
      <c r="AK76" s="1076"/>
      <c r="AL76" s="1074"/>
      <c r="AM76" s="1074"/>
      <c r="AN76" s="1074"/>
      <c r="AO76" s="1075"/>
      <c r="AP76" s="1076" t="s">
        <v>583</v>
      </c>
      <c r="AQ76" s="1074"/>
      <c r="AR76" s="1074"/>
      <c r="AS76" s="1074"/>
      <c r="AT76" s="1075"/>
      <c r="AU76" s="1076" t="s">
        <v>583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592</v>
      </c>
      <c r="C77" s="1070"/>
      <c r="D77" s="1070"/>
      <c r="E77" s="1070"/>
      <c r="F77" s="1070"/>
      <c r="G77" s="1070"/>
      <c r="H77" s="1070"/>
      <c r="I77" s="1070"/>
      <c r="J77" s="1070"/>
      <c r="K77" s="1070"/>
      <c r="L77" s="1070"/>
      <c r="M77" s="1070"/>
      <c r="N77" s="1070"/>
      <c r="O77" s="1070"/>
      <c r="P77" s="1071"/>
      <c r="Q77" s="1073">
        <v>195</v>
      </c>
      <c r="R77" s="1074"/>
      <c r="S77" s="1074"/>
      <c r="T77" s="1074"/>
      <c r="U77" s="1075"/>
      <c r="V77" s="1076">
        <v>186</v>
      </c>
      <c r="W77" s="1074"/>
      <c r="X77" s="1074"/>
      <c r="Y77" s="1074"/>
      <c r="Z77" s="1075"/>
      <c r="AA77" s="1076">
        <v>9</v>
      </c>
      <c r="AB77" s="1074"/>
      <c r="AC77" s="1074"/>
      <c r="AD77" s="1074"/>
      <c r="AE77" s="1075"/>
      <c r="AF77" s="1076">
        <v>9</v>
      </c>
      <c r="AG77" s="1074"/>
      <c r="AH77" s="1074"/>
      <c r="AI77" s="1074"/>
      <c r="AJ77" s="1075"/>
      <c r="AK77" s="1076" t="s">
        <v>515</v>
      </c>
      <c r="AL77" s="1074"/>
      <c r="AM77" s="1074"/>
      <c r="AN77" s="1074"/>
      <c r="AO77" s="1075"/>
      <c r="AP77" s="1076" t="s">
        <v>583</v>
      </c>
      <c r="AQ77" s="1074"/>
      <c r="AR77" s="1074"/>
      <c r="AS77" s="1074"/>
      <c r="AT77" s="1075"/>
      <c r="AU77" s="1076" t="s">
        <v>583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v>1211</v>
      </c>
      <c r="AQ88" s="1054"/>
      <c r="AR88" s="1054"/>
      <c r="AS88" s="1054"/>
      <c r="AT88" s="1054"/>
      <c r="AU88" s="1054">
        <v>190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95</v>
      </c>
      <c r="CS102" s="1046"/>
      <c r="CT102" s="1046"/>
      <c r="CU102" s="1046"/>
      <c r="CV102" s="1047"/>
      <c r="CW102" s="1045">
        <v>134</v>
      </c>
      <c r="CX102" s="1046"/>
      <c r="CY102" s="1046"/>
      <c r="CZ102" s="1046"/>
      <c r="DA102" s="1047"/>
      <c r="DB102" s="1045">
        <v>80</v>
      </c>
      <c r="DC102" s="1046"/>
      <c r="DD102" s="1046"/>
      <c r="DE102" s="1046"/>
      <c r="DF102" s="1047"/>
      <c r="DG102" s="1045"/>
      <c r="DH102" s="1046"/>
      <c r="DI102" s="1046"/>
      <c r="DJ102" s="1046"/>
      <c r="DK102" s="1047"/>
      <c r="DL102" s="1045">
        <v>20</v>
      </c>
      <c r="DM102" s="1046"/>
      <c r="DN102" s="1046"/>
      <c r="DO102" s="1046"/>
      <c r="DP102" s="1047"/>
      <c r="DQ102" s="1045">
        <v>18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305</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305</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305</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345007</v>
      </c>
      <c r="AB110" s="982"/>
      <c r="AC110" s="982"/>
      <c r="AD110" s="982"/>
      <c r="AE110" s="983"/>
      <c r="AF110" s="984">
        <v>366440</v>
      </c>
      <c r="AG110" s="982"/>
      <c r="AH110" s="982"/>
      <c r="AI110" s="982"/>
      <c r="AJ110" s="983"/>
      <c r="AK110" s="984">
        <v>397288</v>
      </c>
      <c r="AL110" s="982"/>
      <c r="AM110" s="982"/>
      <c r="AN110" s="982"/>
      <c r="AO110" s="983"/>
      <c r="AP110" s="985">
        <v>20.3</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3246365</v>
      </c>
      <c r="BR110" s="929"/>
      <c r="BS110" s="929"/>
      <c r="BT110" s="929"/>
      <c r="BU110" s="929"/>
      <c r="BV110" s="929">
        <v>3616429</v>
      </c>
      <c r="BW110" s="929"/>
      <c r="BX110" s="929"/>
      <c r="BY110" s="929"/>
      <c r="BZ110" s="929"/>
      <c r="CA110" s="929">
        <v>3668996</v>
      </c>
      <c r="CB110" s="929"/>
      <c r="CC110" s="929"/>
      <c r="CD110" s="929"/>
      <c r="CE110" s="929"/>
      <c r="CF110" s="953">
        <v>187.3</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442</v>
      </c>
      <c r="DM110" s="929"/>
      <c r="DN110" s="929"/>
      <c r="DO110" s="929"/>
      <c r="DP110" s="929"/>
      <c r="DQ110" s="929" t="s">
        <v>443</v>
      </c>
      <c r="DR110" s="929"/>
      <c r="DS110" s="929"/>
      <c r="DT110" s="929"/>
      <c r="DU110" s="929"/>
      <c r="DV110" s="930" t="s">
        <v>127</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127</v>
      </c>
      <c r="AG111" s="1010"/>
      <c r="AH111" s="1010"/>
      <c r="AI111" s="1010"/>
      <c r="AJ111" s="1011"/>
      <c r="AK111" s="1012" t="s">
        <v>443</v>
      </c>
      <c r="AL111" s="1010"/>
      <c r="AM111" s="1010"/>
      <c r="AN111" s="1010"/>
      <c r="AO111" s="1011"/>
      <c r="AP111" s="1013" t="s">
        <v>445</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127</v>
      </c>
      <c r="BW111" s="901"/>
      <c r="BX111" s="901"/>
      <c r="BY111" s="901"/>
      <c r="BZ111" s="901"/>
      <c r="CA111" s="901" t="s">
        <v>127</v>
      </c>
      <c r="CB111" s="901"/>
      <c r="CC111" s="901"/>
      <c r="CD111" s="901"/>
      <c r="CE111" s="901"/>
      <c r="CF111" s="962" t="s">
        <v>445</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127</v>
      </c>
      <c r="DM111" s="901"/>
      <c r="DN111" s="901"/>
      <c r="DO111" s="901"/>
      <c r="DP111" s="901"/>
      <c r="DQ111" s="901" t="s">
        <v>445</v>
      </c>
      <c r="DR111" s="901"/>
      <c r="DS111" s="901"/>
      <c r="DT111" s="901"/>
      <c r="DU111" s="901"/>
      <c r="DV111" s="878" t="s">
        <v>442</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442</v>
      </c>
      <c r="AG112" s="864"/>
      <c r="AH112" s="864"/>
      <c r="AI112" s="864"/>
      <c r="AJ112" s="865"/>
      <c r="AK112" s="866" t="s">
        <v>445</v>
      </c>
      <c r="AL112" s="864"/>
      <c r="AM112" s="864"/>
      <c r="AN112" s="864"/>
      <c r="AO112" s="865"/>
      <c r="AP112" s="911" t="s">
        <v>442</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1766767</v>
      </c>
      <c r="BR112" s="901"/>
      <c r="BS112" s="901"/>
      <c r="BT112" s="901"/>
      <c r="BU112" s="901"/>
      <c r="BV112" s="901">
        <v>1544241</v>
      </c>
      <c r="BW112" s="901"/>
      <c r="BX112" s="901"/>
      <c r="BY112" s="901"/>
      <c r="BZ112" s="901"/>
      <c r="CA112" s="901">
        <v>1336592</v>
      </c>
      <c r="CB112" s="901"/>
      <c r="CC112" s="901"/>
      <c r="CD112" s="901"/>
      <c r="CE112" s="901"/>
      <c r="CF112" s="962">
        <v>68.2</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445</v>
      </c>
      <c r="DM112" s="901"/>
      <c r="DN112" s="901"/>
      <c r="DO112" s="901"/>
      <c r="DP112" s="901"/>
      <c r="DQ112" s="901" t="s">
        <v>442</v>
      </c>
      <c r="DR112" s="901"/>
      <c r="DS112" s="901"/>
      <c r="DT112" s="901"/>
      <c r="DU112" s="901"/>
      <c r="DV112" s="878" t="s">
        <v>445</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282954</v>
      </c>
      <c r="AB113" s="1010"/>
      <c r="AC113" s="1010"/>
      <c r="AD113" s="1010"/>
      <c r="AE113" s="1011"/>
      <c r="AF113" s="1012">
        <v>289494</v>
      </c>
      <c r="AG113" s="1010"/>
      <c r="AH113" s="1010"/>
      <c r="AI113" s="1010"/>
      <c r="AJ113" s="1011"/>
      <c r="AK113" s="1012">
        <v>282511</v>
      </c>
      <c r="AL113" s="1010"/>
      <c r="AM113" s="1010"/>
      <c r="AN113" s="1010"/>
      <c r="AO113" s="1011"/>
      <c r="AP113" s="1013">
        <v>14.4</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270246</v>
      </c>
      <c r="BR113" s="901"/>
      <c r="BS113" s="901"/>
      <c r="BT113" s="901"/>
      <c r="BU113" s="901"/>
      <c r="BV113" s="901">
        <v>227813</v>
      </c>
      <c r="BW113" s="901"/>
      <c r="BX113" s="901"/>
      <c r="BY113" s="901"/>
      <c r="BZ113" s="901"/>
      <c r="CA113" s="901">
        <v>189796</v>
      </c>
      <c r="CB113" s="901"/>
      <c r="CC113" s="901"/>
      <c r="CD113" s="901"/>
      <c r="CE113" s="901"/>
      <c r="CF113" s="962">
        <v>9.6999999999999993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445</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41519</v>
      </c>
      <c r="AB114" s="864"/>
      <c r="AC114" s="864"/>
      <c r="AD114" s="864"/>
      <c r="AE114" s="865"/>
      <c r="AF114" s="866">
        <v>42095</v>
      </c>
      <c r="AG114" s="864"/>
      <c r="AH114" s="864"/>
      <c r="AI114" s="864"/>
      <c r="AJ114" s="865"/>
      <c r="AK114" s="866">
        <v>39897</v>
      </c>
      <c r="AL114" s="864"/>
      <c r="AM114" s="864"/>
      <c r="AN114" s="864"/>
      <c r="AO114" s="865"/>
      <c r="AP114" s="911">
        <v>2</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1317324</v>
      </c>
      <c r="BR114" s="901"/>
      <c r="BS114" s="901"/>
      <c r="BT114" s="901"/>
      <c r="BU114" s="901"/>
      <c r="BV114" s="901">
        <v>1321146</v>
      </c>
      <c r="BW114" s="901"/>
      <c r="BX114" s="901"/>
      <c r="BY114" s="901"/>
      <c r="BZ114" s="901"/>
      <c r="CA114" s="901">
        <v>1320752</v>
      </c>
      <c r="CB114" s="901"/>
      <c r="CC114" s="901"/>
      <c r="CD114" s="901"/>
      <c r="CE114" s="901"/>
      <c r="CF114" s="962">
        <v>67.400000000000006</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442</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442</v>
      </c>
      <c r="AB115" s="1010"/>
      <c r="AC115" s="1010"/>
      <c r="AD115" s="1010"/>
      <c r="AE115" s="1011"/>
      <c r="AF115" s="1012" t="s">
        <v>442</v>
      </c>
      <c r="AG115" s="1010"/>
      <c r="AH115" s="1010"/>
      <c r="AI115" s="1010"/>
      <c r="AJ115" s="1011"/>
      <c r="AK115" s="1012" t="s">
        <v>442</v>
      </c>
      <c r="AL115" s="1010"/>
      <c r="AM115" s="1010"/>
      <c r="AN115" s="1010"/>
      <c r="AO115" s="1011"/>
      <c r="AP115" s="1013" t="s">
        <v>442</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505</v>
      </c>
      <c r="BR115" s="901"/>
      <c r="BS115" s="901"/>
      <c r="BT115" s="901"/>
      <c r="BU115" s="901"/>
      <c r="BV115" s="901">
        <v>2525</v>
      </c>
      <c r="BW115" s="901"/>
      <c r="BX115" s="901"/>
      <c r="BY115" s="901"/>
      <c r="BZ115" s="901"/>
      <c r="CA115" s="901">
        <v>18180</v>
      </c>
      <c r="CB115" s="901"/>
      <c r="CC115" s="901"/>
      <c r="CD115" s="901"/>
      <c r="CE115" s="901"/>
      <c r="CF115" s="962">
        <v>0.9</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445</v>
      </c>
      <c r="DM115" s="864"/>
      <c r="DN115" s="864"/>
      <c r="DO115" s="864"/>
      <c r="DP115" s="865"/>
      <c r="DQ115" s="866" t="s">
        <v>442</v>
      </c>
      <c r="DR115" s="864"/>
      <c r="DS115" s="864"/>
      <c r="DT115" s="864"/>
      <c r="DU115" s="865"/>
      <c r="DV115" s="911" t="s">
        <v>442</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442</v>
      </c>
      <c r="AG116" s="864"/>
      <c r="AH116" s="864"/>
      <c r="AI116" s="864"/>
      <c r="AJ116" s="865"/>
      <c r="AK116" s="866" t="s">
        <v>442</v>
      </c>
      <c r="AL116" s="864"/>
      <c r="AM116" s="864"/>
      <c r="AN116" s="864"/>
      <c r="AO116" s="865"/>
      <c r="AP116" s="911" t="s">
        <v>442</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445</v>
      </c>
      <c r="BW116" s="901"/>
      <c r="BX116" s="901"/>
      <c r="BY116" s="901"/>
      <c r="BZ116" s="901"/>
      <c r="CA116" s="901" t="s">
        <v>445</v>
      </c>
      <c r="CB116" s="901"/>
      <c r="CC116" s="901"/>
      <c r="CD116" s="901"/>
      <c r="CE116" s="901"/>
      <c r="CF116" s="962" t="s">
        <v>445</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442</v>
      </c>
      <c r="DM116" s="864"/>
      <c r="DN116" s="864"/>
      <c r="DO116" s="864"/>
      <c r="DP116" s="865"/>
      <c r="DQ116" s="866" t="s">
        <v>442</v>
      </c>
      <c r="DR116" s="864"/>
      <c r="DS116" s="864"/>
      <c r="DT116" s="864"/>
      <c r="DU116" s="865"/>
      <c r="DV116" s="911" t="s">
        <v>445</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669480</v>
      </c>
      <c r="AB117" s="996"/>
      <c r="AC117" s="996"/>
      <c r="AD117" s="996"/>
      <c r="AE117" s="997"/>
      <c r="AF117" s="998">
        <v>698029</v>
      </c>
      <c r="AG117" s="996"/>
      <c r="AH117" s="996"/>
      <c r="AI117" s="996"/>
      <c r="AJ117" s="997"/>
      <c r="AK117" s="998">
        <v>719696</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445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305</v>
      </c>
      <c r="AL118" s="989"/>
      <c r="AM118" s="989"/>
      <c r="AN118" s="989"/>
      <c r="AO118" s="990"/>
      <c r="AP118" s="992" t="s">
        <v>436</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445</v>
      </c>
      <c r="CB118" s="932"/>
      <c r="CC118" s="932"/>
      <c r="CD118" s="932"/>
      <c r="CE118" s="932"/>
      <c r="CF118" s="962" t="s">
        <v>445</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445</v>
      </c>
      <c r="DM118" s="864"/>
      <c r="DN118" s="864"/>
      <c r="DO118" s="864"/>
      <c r="DP118" s="865"/>
      <c r="DQ118" s="866" t="s">
        <v>445</v>
      </c>
      <c r="DR118" s="864"/>
      <c r="DS118" s="864"/>
      <c r="DT118" s="864"/>
      <c r="DU118" s="865"/>
      <c r="DV118" s="911" t="s">
        <v>445</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445</v>
      </c>
      <c r="AG119" s="982"/>
      <c r="AH119" s="982"/>
      <c r="AI119" s="982"/>
      <c r="AJ119" s="983"/>
      <c r="AK119" s="984" t="s">
        <v>445</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469</v>
      </c>
      <c r="BP119" s="965"/>
      <c r="BQ119" s="969">
        <v>6601207</v>
      </c>
      <c r="BR119" s="932"/>
      <c r="BS119" s="932"/>
      <c r="BT119" s="932"/>
      <c r="BU119" s="932"/>
      <c r="BV119" s="932">
        <v>6712154</v>
      </c>
      <c r="BW119" s="932"/>
      <c r="BX119" s="932"/>
      <c r="BY119" s="932"/>
      <c r="BZ119" s="932"/>
      <c r="CA119" s="932">
        <v>6534316</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445</v>
      </c>
      <c r="AG120" s="864"/>
      <c r="AH120" s="864"/>
      <c r="AI120" s="864"/>
      <c r="AJ120" s="865"/>
      <c r="AK120" s="866" t="s">
        <v>127</v>
      </c>
      <c r="AL120" s="864"/>
      <c r="AM120" s="864"/>
      <c r="AN120" s="864"/>
      <c r="AO120" s="865"/>
      <c r="AP120" s="911" t="s">
        <v>127</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3114416</v>
      </c>
      <c r="BR120" s="929"/>
      <c r="BS120" s="929"/>
      <c r="BT120" s="929"/>
      <c r="BU120" s="929"/>
      <c r="BV120" s="929">
        <v>2808624</v>
      </c>
      <c r="BW120" s="929"/>
      <c r="BX120" s="929"/>
      <c r="BY120" s="929"/>
      <c r="BZ120" s="929"/>
      <c r="CA120" s="929">
        <v>2476895</v>
      </c>
      <c r="CB120" s="929"/>
      <c r="CC120" s="929"/>
      <c r="CD120" s="929"/>
      <c r="CE120" s="929"/>
      <c r="CF120" s="953">
        <v>126.5</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1603391</v>
      </c>
      <c r="DH120" s="929"/>
      <c r="DI120" s="929"/>
      <c r="DJ120" s="929"/>
      <c r="DK120" s="929"/>
      <c r="DL120" s="929">
        <v>1384783</v>
      </c>
      <c r="DM120" s="929"/>
      <c r="DN120" s="929"/>
      <c r="DO120" s="929"/>
      <c r="DP120" s="929"/>
      <c r="DQ120" s="929">
        <v>1199492</v>
      </c>
      <c r="DR120" s="929"/>
      <c r="DS120" s="929"/>
      <c r="DT120" s="929"/>
      <c r="DU120" s="929"/>
      <c r="DV120" s="930">
        <v>61.2</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445</v>
      </c>
      <c r="AL121" s="864"/>
      <c r="AM121" s="864"/>
      <c r="AN121" s="864"/>
      <c r="AO121" s="865"/>
      <c r="AP121" s="911" t="s">
        <v>445</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t="s">
        <v>127</v>
      </c>
      <c r="BR121" s="901"/>
      <c r="BS121" s="901"/>
      <c r="BT121" s="901"/>
      <c r="BU121" s="901"/>
      <c r="BV121" s="901" t="s">
        <v>127</v>
      </c>
      <c r="BW121" s="901"/>
      <c r="BX121" s="901"/>
      <c r="BY121" s="901"/>
      <c r="BZ121" s="901"/>
      <c r="CA121" s="901" t="s">
        <v>127</v>
      </c>
      <c r="CB121" s="901"/>
      <c r="CC121" s="901"/>
      <c r="CD121" s="901"/>
      <c r="CE121" s="901"/>
      <c r="CF121" s="962" t="s">
        <v>127</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108203</v>
      </c>
      <c r="DH121" s="901"/>
      <c r="DI121" s="901"/>
      <c r="DJ121" s="901"/>
      <c r="DK121" s="901"/>
      <c r="DL121" s="901">
        <v>96178</v>
      </c>
      <c r="DM121" s="901"/>
      <c r="DN121" s="901"/>
      <c r="DO121" s="901"/>
      <c r="DP121" s="901"/>
      <c r="DQ121" s="901">
        <v>83856</v>
      </c>
      <c r="DR121" s="901"/>
      <c r="DS121" s="901"/>
      <c r="DT121" s="901"/>
      <c r="DU121" s="901"/>
      <c r="DV121" s="878">
        <v>4.3</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3756963</v>
      </c>
      <c r="BR122" s="932"/>
      <c r="BS122" s="932"/>
      <c r="BT122" s="932"/>
      <c r="BU122" s="932"/>
      <c r="BV122" s="932">
        <v>3633265</v>
      </c>
      <c r="BW122" s="932"/>
      <c r="BX122" s="932"/>
      <c r="BY122" s="932"/>
      <c r="BZ122" s="932"/>
      <c r="CA122" s="932">
        <v>3555232</v>
      </c>
      <c r="CB122" s="932"/>
      <c r="CC122" s="932"/>
      <c r="CD122" s="932"/>
      <c r="CE122" s="932"/>
      <c r="CF122" s="933">
        <v>181.5</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31608</v>
      </c>
      <c r="DH122" s="901"/>
      <c r="DI122" s="901"/>
      <c r="DJ122" s="901"/>
      <c r="DK122" s="901"/>
      <c r="DL122" s="901">
        <v>42678</v>
      </c>
      <c r="DM122" s="901"/>
      <c r="DN122" s="901"/>
      <c r="DO122" s="901"/>
      <c r="DP122" s="901"/>
      <c r="DQ122" s="901">
        <v>35367</v>
      </c>
      <c r="DR122" s="901"/>
      <c r="DS122" s="901"/>
      <c r="DT122" s="901"/>
      <c r="DU122" s="901"/>
      <c r="DV122" s="878">
        <v>1.8</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478</v>
      </c>
      <c r="BP123" s="965"/>
      <c r="BQ123" s="919">
        <v>6871379</v>
      </c>
      <c r="BR123" s="920"/>
      <c r="BS123" s="920"/>
      <c r="BT123" s="920"/>
      <c r="BU123" s="920"/>
      <c r="BV123" s="920">
        <v>6441889</v>
      </c>
      <c r="BW123" s="920"/>
      <c r="BX123" s="920"/>
      <c r="BY123" s="920"/>
      <c r="BZ123" s="920"/>
      <c r="CA123" s="920">
        <v>6032127</v>
      </c>
      <c r="CB123" s="920"/>
      <c r="CC123" s="920"/>
      <c r="CD123" s="920"/>
      <c r="CE123" s="920"/>
      <c r="CF123" s="830"/>
      <c r="CG123" s="831"/>
      <c r="CH123" s="831"/>
      <c r="CI123" s="831"/>
      <c r="CJ123" s="921"/>
      <c r="CK123" s="956"/>
      <c r="CL123" s="942"/>
      <c r="CM123" s="942"/>
      <c r="CN123" s="942"/>
      <c r="CO123" s="943"/>
      <c r="CP123" s="922" t="s">
        <v>409</v>
      </c>
      <c r="CQ123" s="923"/>
      <c r="CR123" s="923"/>
      <c r="CS123" s="923"/>
      <c r="CT123" s="923"/>
      <c r="CU123" s="923"/>
      <c r="CV123" s="923"/>
      <c r="CW123" s="923"/>
      <c r="CX123" s="923"/>
      <c r="CY123" s="923"/>
      <c r="CZ123" s="923"/>
      <c r="DA123" s="923"/>
      <c r="DB123" s="923"/>
      <c r="DC123" s="923"/>
      <c r="DD123" s="923"/>
      <c r="DE123" s="923"/>
      <c r="DF123" s="924"/>
      <c r="DG123" s="863">
        <v>23565</v>
      </c>
      <c r="DH123" s="864"/>
      <c r="DI123" s="864"/>
      <c r="DJ123" s="864"/>
      <c r="DK123" s="865"/>
      <c r="DL123" s="866">
        <v>20602</v>
      </c>
      <c r="DM123" s="864"/>
      <c r="DN123" s="864"/>
      <c r="DO123" s="864"/>
      <c r="DP123" s="865"/>
      <c r="DQ123" s="866">
        <v>17877</v>
      </c>
      <c r="DR123" s="864"/>
      <c r="DS123" s="864"/>
      <c r="DT123" s="864"/>
      <c r="DU123" s="865"/>
      <c r="DV123" s="911">
        <v>0.9</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445</v>
      </c>
      <c r="AG124" s="864"/>
      <c r="AH124" s="864"/>
      <c r="AI124" s="864"/>
      <c r="AJ124" s="865"/>
      <c r="AK124" s="866" t="s">
        <v>127</v>
      </c>
      <c r="AL124" s="864"/>
      <c r="AM124" s="864"/>
      <c r="AN124" s="864"/>
      <c r="AO124" s="865"/>
      <c r="AP124" s="911" t="s">
        <v>127</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127</v>
      </c>
      <c r="BR124" s="918"/>
      <c r="BS124" s="918"/>
      <c r="BT124" s="918"/>
      <c r="BU124" s="918"/>
      <c r="BV124" s="918">
        <v>14.7</v>
      </c>
      <c r="BW124" s="918"/>
      <c r="BX124" s="918"/>
      <c r="BY124" s="918"/>
      <c r="BZ124" s="918"/>
      <c r="CA124" s="918">
        <v>25.6</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445</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127</v>
      </c>
      <c r="AG125" s="864"/>
      <c r="AH125" s="864"/>
      <c r="AI125" s="864"/>
      <c r="AJ125" s="865"/>
      <c r="AK125" s="866" t="s">
        <v>445</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445</v>
      </c>
      <c r="DR125" s="929"/>
      <c r="DS125" s="929"/>
      <c r="DT125" s="929"/>
      <c r="DU125" s="929"/>
      <c r="DV125" s="930" t="s">
        <v>127</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445</v>
      </c>
      <c r="AB127" s="864"/>
      <c r="AC127" s="864"/>
      <c r="AD127" s="864"/>
      <c r="AE127" s="865"/>
      <c r="AF127" s="866" t="s">
        <v>127</v>
      </c>
      <c r="AG127" s="864"/>
      <c r="AH127" s="864"/>
      <c r="AI127" s="864"/>
      <c r="AJ127" s="865"/>
      <c r="AK127" s="866" t="s">
        <v>127</v>
      </c>
      <c r="AL127" s="864"/>
      <c r="AM127" s="864"/>
      <c r="AN127" s="864"/>
      <c r="AO127" s="865"/>
      <c r="AP127" s="911" t="s">
        <v>445</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t="s">
        <v>127</v>
      </c>
      <c r="AB128" s="885"/>
      <c r="AC128" s="885"/>
      <c r="AD128" s="885"/>
      <c r="AE128" s="886"/>
      <c r="AF128" s="887" t="s">
        <v>127</v>
      </c>
      <c r="AG128" s="885"/>
      <c r="AH128" s="885"/>
      <c r="AI128" s="885"/>
      <c r="AJ128" s="886"/>
      <c r="AK128" s="887" t="s">
        <v>127</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127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v>505</v>
      </c>
      <c r="DH128" s="875"/>
      <c r="DI128" s="875"/>
      <c r="DJ128" s="875"/>
      <c r="DK128" s="875"/>
      <c r="DL128" s="875">
        <v>2525</v>
      </c>
      <c r="DM128" s="875"/>
      <c r="DN128" s="875"/>
      <c r="DO128" s="875"/>
      <c r="DP128" s="875"/>
      <c r="DQ128" s="875">
        <v>18180</v>
      </c>
      <c r="DR128" s="875"/>
      <c r="DS128" s="875"/>
      <c r="DT128" s="875"/>
      <c r="DU128" s="875"/>
      <c r="DV128" s="876">
        <v>0.9</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2301895</v>
      </c>
      <c r="AB129" s="864"/>
      <c r="AC129" s="864"/>
      <c r="AD129" s="864"/>
      <c r="AE129" s="865"/>
      <c r="AF129" s="866">
        <v>2261521</v>
      </c>
      <c r="AG129" s="864"/>
      <c r="AH129" s="864"/>
      <c r="AI129" s="864"/>
      <c r="AJ129" s="865"/>
      <c r="AK129" s="866">
        <v>2380525</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127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418973</v>
      </c>
      <c r="AB130" s="864"/>
      <c r="AC130" s="864"/>
      <c r="AD130" s="864"/>
      <c r="AE130" s="865"/>
      <c r="AF130" s="866">
        <v>425876</v>
      </c>
      <c r="AG130" s="864"/>
      <c r="AH130" s="864"/>
      <c r="AI130" s="864"/>
      <c r="AJ130" s="865"/>
      <c r="AK130" s="866">
        <v>422080</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14.4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1882922</v>
      </c>
      <c r="AB131" s="847"/>
      <c r="AC131" s="847"/>
      <c r="AD131" s="847"/>
      <c r="AE131" s="848"/>
      <c r="AF131" s="849">
        <v>1835645</v>
      </c>
      <c r="AG131" s="847"/>
      <c r="AH131" s="847"/>
      <c r="AI131" s="847"/>
      <c r="AJ131" s="848"/>
      <c r="AK131" s="849">
        <v>1958445</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25.6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13.304162359999999</v>
      </c>
      <c r="AB132" s="827"/>
      <c r="AC132" s="827"/>
      <c r="AD132" s="827"/>
      <c r="AE132" s="828"/>
      <c r="AF132" s="829">
        <v>14.82601483</v>
      </c>
      <c r="AG132" s="827"/>
      <c r="AH132" s="827"/>
      <c r="AI132" s="827"/>
      <c r="AJ132" s="828"/>
      <c r="AK132" s="829">
        <v>15.19654624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12.6</v>
      </c>
      <c r="AB133" s="806"/>
      <c r="AC133" s="806"/>
      <c r="AD133" s="806"/>
      <c r="AE133" s="807"/>
      <c r="AF133" s="805">
        <v>13.3</v>
      </c>
      <c r="AG133" s="806"/>
      <c r="AH133" s="806"/>
      <c r="AI133" s="806"/>
      <c r="AJ133" s="807"/>
      <c r="AK133" s="805">
        <v>14.4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IR7JHfuVtUjGrcHtBP3+0O28fsX+zr6R4yEPoCpzpg9pajC5uawidTY8B7SU67S0KGkgvkF4lgMu0kcRqPCng==" saltValue="5baz7inSIMjMVTkHK+MB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SJzXgZUw+2k2MR+43BAPR7JBRUBRs9BScl5jYmk8M08PHo2Uljdg6jTJmQTz1UrZUR7Nc5QA1IU+/4XG2HQfQ==" saltValue="IHNNoBF7pp2YuZy+Y4Fff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gnQXx4nIIjZTooPNB2vMBIe/7XJt7dy8v/DFg6rmntK6jKoeBXuWeC5FzKJv9hqac01akvcyENuuZsoFPTxFA==" saltValue="mlMI+FbIUR0KK3O1jqdeH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736645</v>
      </c>
      <c r="AP9" s="314">
        <v>160875</v>
      </c>
      <c r="AQ9" s="315">
        <v>224098</v>
      </c>
      <c r="AR9" s="316">
        <v>-28.2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135740</v>
      </c>
      <c r="AP10" s="317">
        <v>29644</v>
      </c>
      <c r="AQ10" s="318">
        <v>32087</v>
      </c>
      <c r="AR10" s="319">
        <v>-7.6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t="s">
        <v>515</v>
      </c>
      <c r="AP11" s="317" t="s">
        <v>515</v>
      </c>
      <c r="AQ11" s="318">
        <v>3587</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9304</v>
      </c>
      <c r="AP13" s="317">
        <v>2032</v>
      </c>
      <c r="AQ13" s="318">
        <v>11579</v>
      </c>
      <c r="AR13" s="319">
        <v>-82.5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t="s">
        <v>515</v>
      </c>
      <c r="AP14" s="317" t="s">
        <v>515</v>
      </c>
      <c r="AQ14" s="318">
        <v>4496</v>
      </c>
      <c r="AR14" s="319" t="s">
        <v>515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-50344</v>
      </c>
      <c r="AP15" s="317">
        <v>-10995</v>
      </c>
      <c r="AQ15" s="318">
        <v>-17592</v>
      </c>
      <c r="AR15" s="319">
        <v>-37.5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831345</v>
      </c>
      <c r="AP16" s="317">
        <v>181556</v>
      </c>
      <c r="AQ16" s="318">
        <v>258255</v>
      </c>
      <c r="AR16" s="319">
        <v>-29.7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15.51</v>
      </c>
      <c r="AP21" s="331">
        <v>22.75</v>
      </c>
      <c r="AQ21" s="332">
        <v>-7.24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93.3</v>
      </c>
      <c r="AP22" s="336">
        <v>95.6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397288</v>
      </c>
      <c r="AP32" s="345">
        <v>86763</v>
      </c>
      <c r="AQ32" s="346">
        <v>146295</v>
      </c>
      <c r="AR32" s="347">
        <v>-40.700000000000003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515</v>
      </c>
      <c r="AP34" s="345" t="s">
        <v>515</v>
      </c>
      <c r="AQ34" s="346">
        <v>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282511</v>
      </c>
      <c r="AP35" s="345">
        <v>61697</v>
      </c>
      <c r="AQ35" s="346">
        <v>31593</v>
      </c>
      <c r="AR35" s="347">
        <v>95.3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39897</v>
      </c>
      <c r="AP36" s="345">
        <v>8713</v>
      </c>
      <c r="AQ36" s="346">
        <v>3914</v>
      </c>
      <c r="AR36" s="347">
        <v>122.6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t="s">
        <v>515</v>
      </c>
      <c r="AP37" s="345" t="s">
        <v>515</v>
      </c>
      <c r="AQ37" s="346">
        <v>1348</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515</v>
      </c>
      <c r="AP38" s="348" t="s">
        <v>515</v>
      </c>
      <c r="AQ38" s="349">
        <v>27</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t="s">
        <v>515</v>
      </c>
      <c r="AP39" s="345" t="s">
        <v>515</v>
      </c>
      <c r="AQ39" s="346">
        <v>-7201</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-422080</v>
      </c>
      <c r="AP40" s="345">
        <v>-92177</v>
      </c>
      <c r="AQ40" s="346">
        <v>-128709</v>
      </c>
      <c r="AR40" s="347">
        <v>-28.4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297616</v>
      </c>
      <c r="AP41" s="345">
        <v>64996</v>
      </c>
      <c r="AQ41" s="346">
        <v>47272</v>
      </c>
      <c r="AR41" s="347">
        <v>37.5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307762</v>
      </c>
      <c r="AN51" s="367">
        <v>62847</v>
      </c>
      <c r="AO51" s="368">
        <v>3.1</v>
      </c>
      <c r="AP51" s="369">
        <v>291945</v>
      </c>
      <c r="AQ51" s="370">
        <v>4.0999999999999996</v>
      </c>
      <c r="AR51" s="371">
        <v>-1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182823</v>
      </c>
      <c r="AN52" s="375">
        <v>37334</v>
      </c>
      <c r="AO52" s="376">
        <v>20.3</v>
      </c>
      <c r="AP52" s="377">
        <v>127651</v>
      </c>
      <c r="AQ52" s="378">
        <v>0.3</v>
      </c>
      <c r="AR52" s="379">
        <v>20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538697</v>
      </c>
      <c r="AN53" s="367">
        <v>112065</v>
      </c>
      <c r="AO53" s="368">
        <v>78.3</v>
      </c>
      <c r="AP53" s="369">
        <v>291173</v>
      </c>
      <c r="AQ53" s="370">
        <v>-0.3</v>
      </c>
      <c r="AR53" s="371">
        <v>78.599999999999994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490067</v>
      </c>
      <c r="AN54" s="375">
        <v>101949</v>
      </c>
      <c r="AO54" s="376">
        <v>173.1</v>
      </c>
      <c r="AP54" s="377">
        <v>119071</v>
      </c>
      <c r="AQ54" s="378">
        <v>-6.7</v>
      </c>
      <c r="AR54" s="379">
        <v>179.8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368302</v>
      </c>
      <c r="AN55" s="367">
        <v>77277</v>
      </c>
      <c r="AO55" s="368">
        <v>-31</v>
      </c>
      <c r="AP55" s="369">
        <v>271581</v>
      </c>
      <c r="AQ55" s="370">
        <v>-6.7</v>
      </c>
      <c r="AR55" s="371">
        <v>-24.3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305725</v>
      </c>
      <c r="AN56" s="375">
        <v>64147</v>
      </c>
      <c r="AO56" s="376">
        <v>-37.1</v>
      </c>
      <c r="AP56" s="377">
        <v>117844</v>
      </c>
      <c r="AQ56" s="378">
        <v>-1</v>
      </c>
      <c r="AR56" s="379">
        <v>-36.1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943793</v>
      </c>
      <c r="AN57" s="367">
        <v>202140</v>
      </c>
      <c r="AO57" s="368">
        <v>161.6</v>
      </c>
      <c r="AP57" s="369">
        <v>268375</v>
      </c>
      <c r="AQ57" s="370">
        <v>-1.2</v>
      </c>
      <c r="AR57" s="371">
        <v>162.80000000000001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837399</v>
      </c>
      <c r="AN58" s="375">
        <v>179353</v>
      </c>
      <c r="AO58" s="376">
        <v>179.6</v>
      </c>
      <c r="AP58" s="377">
        <v>119602</v>
      </c>
      <c r="AQ58" s="378">
        <v>1.5</v>
      </c>
      <c r="AR58" s="379">
        <v>178.1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314764</v>
      </c>
      <c r="AN59" s="367">
        <v>68741</v>
      </c>
      <c r="AO59" s="368">
        <v>-66</v>
      </c>
      <c r="AP59" s="369">
        <v>301035</v>
      </c>
      <c r="AQ59" s="370">
        <v>12.2</v>
      </c>
      <c r="AR59" s="371">
        <v>-78.2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276151</v>
      </c>
      <c r="AN60" s="375">
        <v>60308</v>
      </c>
      <c r="AO60" s="376">
        <v>-66.400000000000006</v>
      </c>
      <c r="AP60" s="377">
        <v>154376</v>
      </c>
      <c r="AQ60" s="378">
        <v>29.1</v>
      </c>
      <c r="AR60" s="379">
        <v>-95.5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494664</v>
      </c>
      <c r="AN61" s="382">
        <v>104614</v>
      </c>
      <c r="AO61" s="383">
        <v>29.2</v>
      </c>
      <c r="AP61" s="384">
        <v>284822</v>
      </c>
      <c r="AQ61" s="385">
        <v>1.6</v>
      </c>
      <c r="AR61" s="371">
        <v>27.6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418433</v>
      </c>
      <c r="AN62" s="375">
        <v>88618</v>
      </c>
      <c r="AO62" s="376">
        <v>53.9</v>
      </c>
      <c r="AP62" s="377">
        <v>127709</v>
      </c>
      <c r="AQ62" s="378">
        <v>4.5999999999999996</v>
      </c>
      <c r="AR62" s="379">
        <v>49.3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dnFAsnyi/S26a373kPqUZC75xn3fx4OSCMH2BbPRPl++vuQxmUV9pabXqihTUNaGrBmggs6bZyhKoGf0i+V2A==" saltValue="QbA7K832wzzHuuv4k8yXc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3DIw6+mrqF4wzu1UCjxAAqZ7ROHQno7ljBEwzqwscaCIjirjib/miD5SvuX4k/e6k2gr+nygkjdpAwIAa1EP1Q==" saltValue="1mL0qJiaUJnBah/2VJ5lo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Bp8uCOfFcx0KtdrU/xauassJQREXF6cX4DNm5bVS6iPtMEXLLqmLRaX7pp7llC62y1jWN6dETvnkW2MBILK2mA==" saltValue="eO1pSG6VSVe5sdK8SO5mQ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40.17</v>
      </c>
      <c r="G47" s="12">
        <v>37.11</v>
      </c>
      <c r="H47" s="12">
        <v>34.44</v>
      </c>
      <c r="I47" s="12">
        <v>30.54</v>
      </c>
      <c r="J47" s="13">
        <v>31.11</v>
      </c>
    </row>
    <row r="48" spans="2:10" ht="57.75" customHeight="1" x14ac:dyDescent="0.15">
      <c r="B48" s="14"/>
      <c r="C48" s="1240" t="s">
        <v>4</v>
      </c>
      <c r="D48" s="1240"/>
      <c r="E48" s="1241"/>
      <c r="F48" s="15">
        <v>5.2</v>
      </c>
      <c r="G48" s="16">
        <v>3.62</v>
      </c>
      <c r="H48" s="16">
        <v>5.63</v>
      </c>
      <c r="I48" s="16">
        <v>6.2</v>
      </c>
      <c r="J48" s="17">
        <v>5.52</v>
      </c>
    </row>
    <row r="49" spans="2:10" ht="57.75" customHeight="1" thickBot="1" x14ac:dyDescent="0.2">
      <c r="B49" s="18"/>
      <c r="C49" s="1242" t="s">
        <v>5</v>
      </c>
      <c r="D49" s="1242"/>
      <c r="E49" s="1243"/>
      <c r="F49" s="19" t="s">
        <v>562</v>
      </c>
      <c r="G49" s="20" t="s">
        <v>563</v>
      </c>
      <c r="H49" s="20" t="s">
        <v>564</v>
      </c>
      <c r="I49" s="20" t="s">
        <v>565</v>
      </c>
      <c r="J49" s="21" t="s">
        <v>566</v>
      </c>
    </row>
    <row r="50" spans="2:10" ht="13.5" customHeight="1" x14ac:dyDescent="0.15"/>
  </sheetData>
  <sheetProtection algorithmName="SHA-512" hashValue="iBhmcBYZZ/6uSCl7dlB6MyU24lswL37bP1w0jzSOmy5EpsBwEFcCINc6JeF48Vnin0ZFoBNhZ6d8lboneZbOQQ==" saltValue="V3FlH+hQct3smRoxuTWGr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2022-09-16T05:03:14Z</cp:lastPrinted>
  <dcterms:created xsi:type="dcterms:W3CDTF">2022-02-02T05:12:44Z</dcterms:created>
  <dcterms:modified xsi:type="dcterms:W3CDTF">2023-02-28T00:24:35Z</dcterms:modified>
  <cp:category/>
</cp:coreProperties>
</file>