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seisaku02\Desktop\"/>
    </mc:Choice>
  </mc:AlternateContent>
  <xr:revisionPtr revIDLastSave="0" documentId="8_{358F44A1-EA70-409E-BD07-DCB9B00C1DC3}" xr6:coauthVersionLast="43" xr6:coauthVersionMax="43" xr10:uidLastSave="{00000000-0000-0000-0000-000000000000}"/>
  <bookViews>
    <workbookView xWindow="-120" yWindow="-120" windowWidth="19440" windowHeight="15000" firstSheet="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AM36" i="10"/>
  <c r="AM35" i="10"/>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<sst xmlns="http://schemas.openxmlformats.org/spreadsheetml/2006/main" count="1167" uniqueCount="619">
  <si>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</si>
  <si>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</si>
  <si>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</si>
  <si>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</si>
  <si>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</si>
  <si>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</si>
  <si>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</si>
  <si>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</si>
  <si>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</si>
  <si>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</si>
  <si>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</si>
  <si>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</si>
  <si>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</si>
  <si>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</si>
  <si>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</si>
  <si>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</si>
  <si>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</si>
  <si>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</si>
  <si>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</si>
  <si>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</si>
  <si>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</si>
  <si>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</si>
  <si>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</si>
  <si>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</si>
  <si>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</si>
  <si>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</si>
  <si>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</si>
  <si>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</si>
  <si>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</si>
  <si>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</si>
  <si>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</si>
  <si>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</si>
  <si>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</si>
  <si>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</si>
  <si>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</si>
  <si>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</si>
  <si>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</si>
  <si>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</si>
  <si>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</si>
  <si>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</si>
  <si>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</si>
  <si>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</si>
  <si>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</si>
  <si>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</si>
  <si>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</si>
  <si>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</si>
  <si>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</si>
  <si>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</si>
  <si>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</si>
  <si>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</si>
  <si>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</si>
  <si>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</si>
  <si>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</si>
  <si>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</si>
  <si>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</si>
  <si>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</si>
  <si>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</si>
  <si>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</si>
  <si>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</si>
  <si>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</si>
  <si>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</si>
  <si>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</si>
  <si>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</si>
  <si>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</si>
  <si>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</si>
  <si>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</si>
  <si>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</si>
  <si>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</si>
  <si>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</si>
  <si>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</si>
  <si>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</si>
  <si>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</si>
  <si>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</si>
  <si>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</si>
  <si>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</si>
  <si>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</si>
  <si>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</si>
  <si>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</si>
  <si>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</si>
  <si>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</si>
  <si>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</si>
  <si>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</si>
  <si>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</si>
  <si>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</si>
  <si>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</si>
  <si>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</si>
  <si>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</si>
  <si>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</si>
  <si>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</si>
  <si>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</si>
  <si>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</si>
  <si>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</si>
  <si>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</si>
  <si>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</si>
  <si>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</si>
  <si>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</si>
  <si>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</si>
  <si>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</si>
  <si>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木島平村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</si>
  <si>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</si>
  <si>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</si>
  <si>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</si>
  <si>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</si>
  <si>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</si>
  <si>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</si>
  <si>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</si>
  <si>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</si>
  <si>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</si>
  <si>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</si>
  <si>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</si>
  <si>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</si>
  <si>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</si>
  <si>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</si>
  <si>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</si>
  <si>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</si>
  <si>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</si>
  <si>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</si>
  <si>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</si>
  <si>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</si>
  <si>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</si>
  <si>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</si>
  <si>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</si>
  <si>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</si>
  <si>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</si>
  <si>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</si>
  <si>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</si>
  <si>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</si>
  <si>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</si>
  <si>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</si>
  <si>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</si>
  <si>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</si>
  <si>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</si>
  <si>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</si>
  <si>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</si>
  <si>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</si>
  <si>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</si>
  <si>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</si>
  <si>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</si>
  <si>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</si>
  <si>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</si>
  <si>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</si>
  <si>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</si>
  <si>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</si>
  <si>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</si>
  <si>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</si>
  <si>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</si>
  <si>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</si>
  <si>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</si>
  <si>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</si>
  <si>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</si>
  <si>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</si>
  <si>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</si>
  <si>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</si>
  <si>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</si>
  <si>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</si>
  <si>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</si>
  <si>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</si>
  <si>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</si>
  <si>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</si>
  <si>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</si>
  <si>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</si>
  <si>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</si>
  <si>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</si>
  <si>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</si>
  <si>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</si>
  <si>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</si>
  <si>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</si>
  <si>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</si>
  <si>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</si>
  <si>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</si>
  <si>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</si>
  <si>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</si>
  <si>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</si>
  <si>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</si>
  <si>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</si>
  <si>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</si>
  <si>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</si>
  <si>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</si>
  <si>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</si>
  <si>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</si>
  <si>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</si>
  <si>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</si>
  <si>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</si>
  <si>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</si>
  <si>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</si>
  <si>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</si>
  <si>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</si>
  <si>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</si>
  <si>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</si>
  <si>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</si>
  <si>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</si>
  <si>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</si>
  <si>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</si>
  <si>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</si>
  <si>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</si>
  <si>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</si>
  <si>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</si>
  <si>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</si>
  <si>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</si>
  <si>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</si>
  <si>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</si>
  <si>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</si>
  <si>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</si>
  <si>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</si>
  <si>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</si>
  <si>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</si>
  <si>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</si>
  <si>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</si>
  <si>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</si>
  <si>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</si>
  <si>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</si>
  <si>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</si>
  <si>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</si>
  <si>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</si>
  <si>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</si>
  <si>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</si>
  <si>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</si>
  <si>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</si>
  <si>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長野県木島平村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</si>
  <si>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</si>
  <si>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</si>
  <si>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</si>
  <si>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</si>
  <si>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</si>
  <si>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</si>
  <si>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</si>
  <si>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</si>
  <si>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</si>
  <si>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</si>
  <si>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</si>
  <si>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</si>
  <si>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</si>
  <si>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</si>
  <si>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</si>
  <si>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</si>
  <si>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</si>
  <si>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</si>
  <si>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</si>
  <si>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</si>
  <si>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</si>
  <si>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</si>
  <si>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</si>
  <si>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</si>
  <si>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</si>
  <si>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</si>
  <si>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</si>
  <si>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</si>
  <si>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</si>
  <si>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</si>
  <si>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</si>
  <si>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</si>
  <si>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</si>
  <si>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</si>
  <si>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</si>
  <si>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</si>
  <si>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</si>
  <si>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</si>
  <si>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</si>
  <si>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</si>
  <si>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</si>
  <si>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</si>
  <si>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</si>
  <si>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</si>
  <si>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</si>
  <si>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</si>
  <si>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</si>
  <si>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</si>
  <si>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</si>
  <si>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</si>
  <si>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</si>
  <si>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</si>
  <si>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</si>
  <si>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</si>
  <si>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</si>
  <si>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</si>
  <si>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</si>
  <si>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</si>
  <si>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</si>
  <si>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</si>
  <si>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</si>
  <si>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</si>
  <si>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</si>
  <si>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</si>
  <si>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</si>
  <si>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</si>
  <si>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</si>
  <si>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</si>
  <si>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</si>
  <si>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</si>
  <si>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</si>
  <si>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</si>
  <si>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</si>
  <si>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</si>
  <si>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</si>
  <si>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</si>
  <si>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</si>
  <si>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</si>
  <si>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</si>
  <si>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</si>
  <si>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</si>
  <si>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</si>
  <si>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</si>
  <si>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</si>
  <si>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</si>
  <si>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</si>
  <si>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</si>
  <si>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</si>
  <si>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</si>
  <si>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</si>
  <si>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</si>
  <si>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</si>
  <si>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</si>
  <si>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</si>
  <si>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</si>
  <si>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</si>
  <si>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</si>
  <si>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</si>
  <si>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</si>
  <si>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</si>
  <si>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</si>
  <si>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</si>
  <si>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</si>
  <si>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</si>
  <si>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</si>
  <si>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</si>
  <si>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</si>
  <si>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</si>
  <si>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</si>
  <si>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</si>
  <si>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</si>
  <si>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</si>
  <si>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</si>
  <si>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</si>
  <si>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</si>
  <si>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</si>
  <si>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</si>
  <si>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</si>
  <si>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</si>
  <si>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</si>
  <si>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</si>
  <si>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</si>
  <si>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</si>
  <si>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</si>
  <si>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</si>
  <si>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</si>
  <si>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</si>
  <si>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</si>
  <si>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</si>
  <si>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</si>
  <si>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</si>
  <si>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</si>
  <si>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</si>
  <si>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</si>
  <si>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</si>
  <si>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</si>
  <si>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</si>
  <si>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</si>
  <si>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</si>
  <si>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</si>
  <si>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</si>
  <si>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</si>
  <si>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</si>
  <si>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</si>
  <si>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</si>
  <si>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</si>
  <si>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</si>
  <si>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</si>
  <si>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</si>
  <si>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</si>
  <si>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</si>
  <si>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</si>
  <si>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長野県木島平村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</si>
  <si>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</si>
  <si>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</si>
  <si>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</si>
  <si>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</si>
  <si>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</si>
  <si>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</si>
  <si>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</si>
  <si>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</si>
  <si>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</si>
  <si>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</si>
  <si>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</si>
  <si>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</si>
  <si>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</si>
  <si>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</si>
  <si>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</si>
  <si>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</si>
  <si>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</si>
  <si>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</si>
  <si>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</si>
  <si>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</si>
  <si>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情報通信特別会計</t>
    <phoneticPr fontId="5"/>
  </si>
  <si>
    <t>学校給食特別会計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</si>
  <si>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</si>
  <si>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</si>
  <si>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</si>
  <si>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</si>
  <si>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</si>
  <si>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</si>
  <si>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</si>
  <si>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</si>
  <si>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</si>
  <si>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</si>
  <si>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</si>
  <si>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</si>
  <si>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</si>
  <si>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</si>
  <si>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</si>
  <si>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</si>
  <si>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</si>
  <si>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木島平村水道事業会計</t>
    <phoneticPr fontId="5"/>
  </si>
  <si>
    <t>法適用企業</t>
    <phoneticPr fontId="5"/>
  </si>
  <si>
    <t>木島平村高社簡易水道特別会計</t>
    <phoneticPr fontId="5"/>
  </si>
  <si>
    <t>法非適用企業</t>
    <phoneticPr fontId="5"/>
  </si>
  <si>
    <t>木島平村下水道特別会計</t>
    <phoneticPr fontId="5"/>
  </si>
  <si>
    <t>木島平村農業集落排水事業特別会計</t>
    <phoneticPr fontId="5"/>
  </si>
  <si>
    <t>木島平村観光施設特別会計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</si>
  <si>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</si>
  <si>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</si>
  <si>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</si>
  <si>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</si>
  <si>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</si>
  <si>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</si>
  <si>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</si>
  <si>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</si>
  <si>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</si>
  <si>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</si>
  <si>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</si>
  <si>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</si>
  <si>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</si>
  <si>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</si>
  <si>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</si>
  <si>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</si>
  <si>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</si>
  <si>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</si>
  <si>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</si>
  <si>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</si>
  <si>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</si>
  <si>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</si>
  <si>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</si>
  <si>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</si>
  <si>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</si>
  <si>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</si>
  <si>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</si>
  <si>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</si>
  <si>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</si>
  <si>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</si>
  <si>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</si>
  <si>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</si>
  <si>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</si>
  <si>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</si>
  <si>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</si>
  <si>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</si>
  <si>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</si>
  <si>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</si>
  <si>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</si>
  <si>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</si>
  <si>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</si>
  <si>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</si>
  <si>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</si>
  <si>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</si>
  <si>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</si>
  <si>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</si>
  <si>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</si>
  <si>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</si>
  <si>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</si>
  <si>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</si>
  <si>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</si>
  <si>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</si>
  <si>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</si>
  <si>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</si>
  <si>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</si>
  <si>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</si>
  <si>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</si>
  <si>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</si>
  <si>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</si>
  <si>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</si>
  <si>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</si>
  <si>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</si>
  <si>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</si>
  <si>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</si>
  <si>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</si>
  <si>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</si>
  <si>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</si>
  <si>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</si>
  <si>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</si>
  <si>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</si>
  <si>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</si>
  <si>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</si>
  <si>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</si>
  <si>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</si>
  <si>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</si>
  <si>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</si>
  <si>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</si>
  <si>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</si>
  <si>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</si>
  <si>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</si>
  <si>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</si>
  <si>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</si>
  <si>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</si>
  <si>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</si>
  <si>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</si>
  <si>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</si>
  <si>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</si>
  <si>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</si>
  <si>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</si>
  <si>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</si>
  <si>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</si>
  <si>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</si>
  <si>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</si>
  <si>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</si>
  <si>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</si>
  <si>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</si>
  <si>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</si>
  <si>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</si>
  <si>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</si>
  <si>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</si>
  <si>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</si>
  <si>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</si>
  <si>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</si>
  <si>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</si>
  <si>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</si>
  <si>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</si>
  <si>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</si>
  <si>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</si>
  <si>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</si>
  <si>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</si>
  <si>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</si>
  <si>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</si>
  <si>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</si>
  <si>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</si>
  <si>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</si>
  <si>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</si>
  <si>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</si>
  <si>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</si>
  <si>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</si>
  <si>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</si>
  <si>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</si>
  <si>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</si>
  <si>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</si>
  <si>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</si>
  <si>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</si>
  <si>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</si>
  <si>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</si>
  <si>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</si>
  <si>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</si>
  <si>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</si>
  <si>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</si>
  <si>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</si>
  <si>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</si>
  <si>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</si>
  <si>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</si>
  <si>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</si>
  <si>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</si>
  <si>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</si>
  <si>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</si>
  <si>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</si>
  <si>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</si>
  <si>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</si>
  <si>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</si>
  <si>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</si>
  <si>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</si>
  <si>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0.96</t>
  </si>
  <si>
    <t>▲ 6.05</t>
  </si>
  <si>
    <t>▲ 2.29</t>
  </si>
  <si>
    <t>▲ 6.70</t>
  </si>
  <si>
    <t>木島平村水道事業会計</t>
  </si>
  <si>
    <t>一般会計</t>
  </si>
  <si>
    <t>介護保険特別会計</t>
  </si>
  <si>
    <t>情報通信特別会計</t>
  </si>
  <si>
    <t>学校給食特別会計</t>
  </si>
  <si>
    <t>木島平村下水道特別会計</t>
  </si>
  <si>
    <t>木島平村高社簡易水道特別会計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</si>
  <si>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</si>
  <si>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</si>
  <si>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</si>
  <si>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</si>
  <si>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</si>
  <si>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</si>
  <si>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</si>
  <si>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</si>
  <si>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</si>
  <si>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</si>
  <si>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</si>
  <si>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</si>
  <si>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岳北広域行政組合</t>
    <rPh sb="0" eb="2">
      <t>ガクホク</t>
    </rPh>
    <rPh sb="2" eb="4">
      <t>コウイキ</t>
    </rPh>
    <rPh sb="4" eb="6">
      <t>ギョウセイ</t>
    </rPh>
    <rPh sb="6" eb="8">
      <t>クミアイ</t>
    </rPh>
    <phoneticPr fontId="2"/>
  </si>
  <si>
    <t>北信広域連合（一般会計）</t>
    <rPh sb="0" eb="2">
      <t>ホクシン</t>
    </rPh>
    <rPh sb="2" eb="4">
      <t>コウイキ</t>
    </rPh>
    <rPh sb="4" eb="6">
      <t>レンゴウ</t>
    </rPh>
    <rPh sb="7" eb="9">
      <t>イッパン</t>
    </rPh>
    <rPh sb="9" eb="11">
      <t>カイケイ</t>
    </rPh>
    <phoneticPr fontId="2"/>
  </si>
  <si>
    <t>北信広域連合（養護老人ホーム事業特別会計）</t>
    <rPh sb="0" eb="2">
      <t>ホクシン</t>
    </rPh>
    <rPh sb="2" eb="4">
      <t>コウイキ</t>
    </rPh>
    <rPh sb="4" eb="6">
      <t>レンゴウ</t>
    </rPh>
    <rPh sb="7" eb="9">
      <t>ヨウゴ</t>
    </rPh>
    <rPh sb="9" eb="11">
      <t>ロウジン</t>
    </rPh>
    <rPh sb="14" eb="16">
      <t>ジギョウ</t>
    </rPh>
    <rPh sb="16" eb="18">
      <t>トクベツ</t>
    </rPh>
    <rPh sb="18" eb="20">
      <t>カイケイ</t>
    </rPh>
    <phoneticPr fontId="2"/>
  </si>
  <si>
    <t>北信広域連合（特別養護老人ホーム事業特別会計）</t>
    <rPh sb="0" eb="2">
      <t>ホクシン</t>
    </rPh>
    <rPh sb="2" eb="4">
      <t>コウイキ</t>
    </rPh>
    <rPh sb="4" eb="6">
      <t>レンゴウ</t>
    </rPh>
    <rPh sb="7" eb="9">
      <t>トクベツ</t>
    </rPh>
    <rPh sb="9" eb="11">
      <t>ヨウゴ</t>
    </rPh>
    <rPh sb="11" eb="13">
      <t>ロウジン</t>
    </rPh>
    <rPh sb="16" eb="18">
      <t>ジギョウ</t>
    </rPh>
    <rPh sb="18" eb="20">
      <t>トクベツ</t>
    </rPh>
    <rPh sb="20" eb="22">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</si>
  <si>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</si>
  <si>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</si>
  <si>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</si>
  <si>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長野県市町村自治振興組合</t>
    <rPh sb="0" eb="3">
      <t>ナガノケン</t>
    </rPh>
    <rPh sb="3" eb="6">
      <t>シチョウソン</t>
    </rPh>
    <rPh sb="6" eb="8">
      <t>ジチ</t>
    </rPh>
    <rPh sb="8" eb="10">
      <t>シンコウ</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</si>
  <si>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</si>
  <si>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</si>
  <si>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木島平観光株式会社</t>
    <rPh sb="0" eb="3">
      <t>キジマダイラ</t>
    </rPh>
    <rPh sb="3" eb="5">
      <t>カンコウ</t>
    </rPh>
    <rPh sb="5" eb="9">
      <t>カブシキガイシャ</t>
    </rPh>
    <phoneticPr fontId="2"/>
  </si>
  <si>
    <t>-</t>
    <phoneticPr fontId="2"/>
  </si>
  <si>
    <t>木島平村農業振興公社</t>
    <rPh sb="0" eb="4">
      <t>キジマダイラムラ</t>
    </rPh>
    <rPh sb="4" eb="6">
      <t>ノウギョウ</t>
    </rPh>
    <rPh sb="6" eb="8">
      <t>シンコウ</t>
    </rPh>
    <rPh sb="8" eb="10">
      <t>コウシャ</t>
    </rPh>
    <phoneticPr fontId="2"/>
  </si>
  <si>
    <t>木島平村土地開発公社</t>
    <rPh sb="0" eb="4">
      <t>キジマダイラムラ</t>
    </rPh>
    <rPh sb="4" eb="6">
      <t>トチ</t>
    </rPh>
    <rPh sb="6" eb="8">
      <t>カイハツ</t>
    </rPh>
    <rPh sb="8" eb="10">
      <t>コウシャ</t>
    </rPh>
    <phoneticPr fontId="2"/>
  </si>
  <si>
    <t>○</t>
    <phoneticPr fontId="2"/>
  </si>
  <si>
    <t>-</t>
    <phoneticPr fontId="2"/>
  </si>
  <si>
    <t>災害対策基金</t>
    <rPh sb="0" eb="2">
      <t>サイガイ</t>
    </rPh>
    <rPh sb="2" eb="4">
      <t>タイサク</t>
    </rPh>
    <rPh sb="4" eb="6">
      <t>キキン</t>
    </rPh>
    <phoneticPr fontId="5"/>
  </si>
  <si>
    <t>観光振興基金</t>
    <rPh sb="0" eb="2">
      <t>カンコウ</t>
    </rPh>
    <rPh sb="2" eb="4">
      <t>シンコウ</t>
    </rPh>
    <rPh sb="4" eb="6">
      <t>キキン</t>
    </rPh>
    <phoneticPr fontId="5"/>
  </si>
  <si>
    <t>ふるさと基金</t>
    <rPh sb="4" eb="6">
      <t>キキン</t>
    </rPh>
    <phoneticPr fontId="5"/>
  </si>
  <si>
    <t>福祉基金</t>
    <rPh sb="0" eb="2">
      <t>フクシ</t>
    </rPh>
    <rPh sb="2" eb="4">
      <t>キキン</t>
    </rPh>
    <phoneticPr fontId="5"/>
  </si>
  <si>
    <t>公共施設基金</t>
    <rPh sb="0" eb="2">
      <t>コウキョウ</t>
    </rPh>
    <rPh sb="2" eb="4">
      <t>シセツ</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</si>
  <si>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</si>
  <si>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</si>
  <si>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</si>
  <si>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</si>
  <si>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</si>
  <si>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</si>
  <si>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</si>
  <si>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</si>
  <si>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</si>
  <si>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</si>
  <si>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元年度の役場新庁舎建設に関わる起債発行により、将来負担比率は上昇しています。また、令和２年度、令和３年度にも役場周辺整備事業により起債発行を予定しており、今後当面の間はは、将来負担利率の上昇が見込まれています。有形固定資産減価償却率は、役場庁舎の建て替えにより令和元年度は前年度と比べ若干の改善がみられましたが、当面は大規模施設の除却・立替等は予定されておらず、上昇していくことが見込まれます。</t>
    <rPh sb="0" eb="2">
      <t>レイワ</t>
    </rPh>
    <rPh sb="2" eb="4">
      <t>ガンネン</t>
    </rPh>
    <rPh sb="4" eb="5">
      <t>ド</t>
    </rPh>
    <rPh sb="6" eb="8">
      <t>ヤクバ</t>
    </rPh>
    <rPh sb="8" eb="11">
      <t>シンチョウシャ</t>
    </rPh>
    <rPh sb="11" eb="13">
      <t>ケンセツ</t>
    </rPh>
    <rPh sb="14" eb="15">
      <t>カカ</t>
    </rPh>
    <rPh sb="17" eb="19">
      <t>キサイ</t>
    </rPh>
    <rPh sb="19" eb="21">
      <t>ハッコウ</t>
    </rPh>
    <rPh sb="25" eb="27">
      <t>ショウライ</t>
    </rPh>
    <rPh sb="27" eb="29">
      <t>フタン</t>
    </rPh>
    <rPh sb="29" eb="31">
      <t>ヒリツ</t>
    </rPh>
    <rPh sb="32" eb="34">
      <t>ジョウショウ</t>
    </rPh>
    <rPh sb="43" eb="45">
      <t>レイワ</t>
    </rPh>
    <rPh sb="46" eb="48">
      <t>ネンド</t>
    </rPh>
    <rPh sb="49" eb="51">
      <t>レイワ</t>
    </rPh>
    <rPh sb="52" eb="54">
      <t>ネンド</t>
    </rPh>
    <rPh sb="56" eb="58">
      <t>ヤクバ</t>
    </rPh>
    <rPh sb="58" eb="60">
      <t>シュウヘン</t>
    </rPh>
    <rPh sb="60" eb="62">
      <t>セイビ</t>
    </rPh>
    <rPh sb="62" eb="64">
      <t>ジギョウ</t>
    </rPh>
    <rPh sb="67" eb="69">
      <t>キサイ</t>
    </rPh>
    <rPh sb="69" eb="71">
      <t>ハッコウ</t>
    </rPh>
    <rPh sb="72" eb="74">
      <t>ヨテイ</t>
    </rPh>
    <rPh sb="79" eb="81">
      <t>コンゴ</t>
    </rPh>
    <rPh sb="81" eb="83">
      <t>トウメン</t>
    </rPh>
    <rPh sb="84" eb="85">
      <t>アイダ</t>
    </rPh>
    <rPh sb="88" eb="90">
      <t>ショウライ</t>
    </rPh>
    <rPh sb="90" eb="92">
      <t>フタン</t>
    </rPh>
    <rPh sb="92" eb="94">
      <t>リリツ</t>
    </rPh>
    <rPh sb="95" eb="97">
      <t>ジョウショウ</t>
    </rPh>
    <rPh sb="98" eb="100">
      <t>ミコ</t>
    </rPh>
    <rPh sb="107" eb="109">
      <t>ユウケイ</t>
    </rPh>
    <rPh sb="109" eb="111">
      <t>コテイ</t>
    </rPh>
    <rPh sb="111" eb="113">
      <t>シサン</t>
    </rPh>
    <rPh sb="113" eb="115">
      <t>ゲンカ</t>
    </rPh>
    <rPh sb="115" eb="117">
      <t>ショウキャク</t>
    </rPh>
    <rPh sb="117" eb="118">
      <t>リツ</t>
    </rPh>
    <rPh sb="120" eb="122">
      <t>ヤクバ</t>
    </rPh>
    <rPh sb="122" eb="124">
      <t>チョウシャ</t>
    </rPh>
    <rPh sb="125" eb="126">
      <t>タ</t>
    </rPh>
    <rPh sb="127" eb="128">
      <t>カ</t>
    </rPh>
    <rPh sb="132" eb="134">
      <t>レイワ</t>
    </rPh>
    <rPh sb="134" eb="136">
      <t>ガンネン</t>
    </rPh>
    <rPh sb="136" eb="137">
      <t>ド</t>
    </rPh>
    <rPh sb="138" eb="141">
      <t>ゼンネンド</t>
    </rPh>
    <rPh sb="142" eb="143">
      <t>クラ</t>
    </rPh>
    <rPh sb="144" eb="146">
      <t>ジャッカン</t>
    </rPh>
    <rPh sb="147" eb="149">
      <t>カイゼン</t>
    </rPh>
    <rPh sb="158" eb="160">
      <t>トウメン</t>
    </rPh>
    <rPh sb="161" eb="164">
      <t>ダイキボ</t>
    </rPh>
    <rPh sb="164" eb="166">
      <t>シセツ</t>
    </rPh>
    <rPh sb="167" eb="169">
      <t>ジョキャク</t>
    </rPh>
    <rPh sb="170" eb="172">
      <t>タテカエ</t>
    </rPh>
    <rPh sb="172" eb="173">
      <t>トウ</t>
    </rPh>
    <rPh sb="174" eb="176">
      <t>ヨテイ</t>
    </rPh>
    <rPh sb="183" eb="185">
      <t>ジョウショウ</t>
    </rPh>
    <rPh sb="192" eb="194">
      <t>ミコ</t>
    </rPh>
    <phoneticPr fontId="5"/>
  </si>
  <si>
    <t>令和元年度の役場庁舎建設に関わる起債発行により、実質公債費比率、将来負担比率ともに上昇してきています。加えて、令和２・３年度で実施される役場周辺整備事業による起債の発行により、今後も実質公債費比率、将来負担比率は上昇していくことが見込まれます。将来の財政運営に影響を及ぼさないよう注視しつつ、起債の発行を最小限に抑えていくよう努める必要があります。</t>
    <rPh sb="0" eb="2">
      <t>レイワ</t>
    </rPh>
    <rPh sb="2" eb="4">
      <t>ガンネン</t>
    </rPh>
    <rPh sb="4" eb="5">
      <t>ド</t>
    </rPh>
    <rPh sb="6" eb="8">
      <t>ヤクバ</t>
    </rPh>
    <rPh sb="8" eb="10">
      <t>チョウシャ</t>
    </rPh>
    <rPh sb="10" eb="12">
      <t>ケンセツ</t>
    </rPh>
    <rPh sb="13" eb="14">
      <t>カカ</t>
    </rPh>
    <rPh sb="16" eb="18">
      <t>キサイ</t>
    </rPh>
    <rPh sb="18" eb="20">
      <t>ハッコウ</t>
    </rPh>
    <rPh sb="24" eb="26">
      <t>ジッシツ</t>
    </rPh>
    <rPh sb="26" eb="29">
      <t>コウサイヒ</t>
    </rPh>
    <rPh sb="29" eb="31">
      <t>ヒリツ</t>
    </rPh>
    <rPh sb="32" eb="34">
      <t>ショウライ</t>
    </rPh>
    <rPh sb="34" eb="36">
      <t>フタン</t>
    </rPh>
    <rPh sb="36" eb="38">
      <t>ヒリツ</t>
    </rPh>
    <rPh sb="41" eb="43">
      <t>ジョウショウ</t>
    </rPh>
    <rPh sb="51" eb="52">
      <t>クワ</t>
    </rPh>
    <rPh sb="55" eb="57">
      <t>レイワ</t>
    </rPh>
    <rPh sb="60" eb="62">
      <t>ネンド</t>
    </rPh>
    <rPh sb="63" eb="65">
      <t>ジッシ</t>
    </rPh>
    <rPh sb="68" eb="70">
      <t>ヤクバ</t>
    </rPh>
    <rPh sb="70" eb="72">
      <t>シュウヘン</t>
    </rPh>
    <rPh sb="72" eb="74">
      <t>セイビ</t>
    </rPh>
    <rPh sb="74" eb="76">
      <t>ジギョウ</t>
    </rPh>
    <rPh sb="79" eb="81">
      <t>キサイ</t>
    </rPh>
    <rPh sb="82" eb="84">
      <t>ハッコウ</t>
    </rPh>
    <rPh sb="88" eb="90">
      <t>コンゴ</t>
    </rPh>
    <rPh sb="91" eb="93">
      <t>ジッシツ</t>
    </rPh>
    <rPh sb="93" eb="96">
      <t>コウサイヒ</t>
    </rPh>
    <rPh sb="96" eb="98">
      <t>ヒリツ</t>
    </rPh>
    <rPh sb="99" eb="101">
      <t>ショウライ</t>
    </rPh>
    <rPh sb="101" eb="103">
      <t>フタン</t>
    </rPh>
    <rPh sb="103" eb="105">
      <t>ヒリツ</t>
    </rPh>
    <rPh sb="106" eb="108">
      <t>ジョウショウ</t>
    </rPh>
    <rPh sb="115" eb="117">
      <t>ミコ</t>
    </rPh>
    <rPh sb="122" eb="124">
      <t>ショウライ</t>
    </rPh>
    <rPh sb="125" eb="127">
      <t>ザイセイ</t>
    </rPh>
    <rPh sb="127" eb="129">
      <t>ウンエイ</t>
    </rPh>
    <rPh sb="130" eb="132">
      <t>エイキョウ</t>
    </rPh>
    <rPh sb="133" eb="134">
      <t>オヨ</t>
    </rPh>
    <rPh sb="140" eb="142">
      <t>チュウシ</t>
    </rPh>
    <rPh sb="146" eb="148">
      <t>キサイ</t>
    </rPh>
    <rPh sb="149" eb="151">
      <t>ハッコウ</t>
    </rPh>
    <rPh sb="152" eb="155">
      <t>サイショウゲン</t>
    </rPh>
    <rPh sb="156" eb="157">
      <t>オサ</t>
    </rPh>
    <rPh sb="163" eb="164">
      <t>ツト</t>
    </rPh>
    <rPh sb="166" eb="1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</si>
</sst>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ACBC-4888-9998-E89BBDC800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60979</c:v>
                </c:pt>
                <c:pt idx="1">
                  <c:v>62847</c:v>
                </c:pt>
                <c:pt idx="2">
                  <c:v>112065</c:v>
                </c:pt>
                <c:pt idx="3">
                  <c:v>77277</c:v>
                </c:pt>
                <c:pt idx="4">
                  <c:v>202140</c:v>
                </c:pt>
              </c:numCache>
            </c:numRef>
          </c:val>
          <c:smooth val="0"/>
          <c:extLst>
            <c:ext xmlns:c16="http://schemas.microsoft.com/office/drawing/2014/chart" uri="{C3380CC4-5D6E-409C-BE32-E72D297353CC}">
              <c16:uniqueId val="{00000001-ACBC-4888-9998-E89BBDC800F7}"/>
            </c:ext>
          </c:extLst>
        </c:ser>
        <c:dLbls>
          <c:showLegendKey val="0"/>
          <c:showVal val="0"/>
          <c:showCatName val="0"/>
          <c:showSerName val="0"/>
          <c:showPercent val="0"/>
          <c:showBubbleSize val="0"/>
        </c:dLbls>
        <c:marker val="1"/>
        <c:smooth val="0"/>
        <c:axId val="268518496"/>
        <c:axId val="177755016"/>
      </c:lineChart>
      <c:catAx>
        <c:axId val="26851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55016"/>
        <c:crosses val="autoZero"/>
        <c:auto val="1"/>
        <c:lblAlgn val="ctr"/>
        <c:lblOffset val="100"/>
        <c:tickLblSkip val="1"/>
        <c:tickMarkSkip val="1"/>
        <c:noMultiLvlLbl val="0"/>
      </c:catAx>
      <c:valAx>
        <c:axId val="1777550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851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8.82</c:v>
                </c:pt>
                <c:pt idx="1">
                  <c:v>5.2</c:v>
                </c:pt>
                <c:pt idx="2">
                  <c:v>3.62</c:v>
                </c:pt>
                <c:pt idx="3">
                  <c:v>5.63</c:v>
                </c:pt>
                <c:pt idx="4">
                  <c:v>6.2</c:v>
                </c:pt>
              </c:numCache>
            </c:numRef>
          </c:val>
          <c:extLst>
            <c:ext xmlns:c16="http://schemas.microsoft.com/office/drawing/2014/chart" uri="{C3380CC4-5D6E-409C-BE32-E72D297353CC}">
              <c16:uniqueId val="{00000000-26F8-40EA-A9CF-05D57F1DA5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34.1</c:v>
                </c:pt>
                <c:pt idx="1">
                  <c:v>40.17</c:v>
                </c:pt>
                <c:pt idx="2">
                  <c:v>37.11</c:v>
                </c:pt>
                <c:pt idx="3">
                  <c:v>34.44</c:v>
                </c:pt>
                <c:pt idx="4">
                  <c:v>30.54</c:v>
                </c:pt>
              </c:numCache>
            </c:numRef>
          </c:val>
          <c:extLst>
            <c:ext xmlns:c16="http://schemas.microsoft.com/office/drawing/2014/chart" uri="{C3380CC4-5D6E-409C-BE32-E72D297353CC}">
              <c16:uniqueId val="{00000001-26F8-40EA-A9CF-05D57F1DA5E3}"/>
            </c:ext>
          </c:extLst>
        </c:ser>
        <c:dLbls>
          <c:showLegendKey val="0"/>
          <c:showVal val="0"/>
          <c:showCatName val="0"/>
          <c:showSerName val="0"/>
          <c:showPercent val="0"/>
          <c:showBubbleSize val="0"/>
        </c:dLbls>
        <c:gapWidth val="250"/>
        <c:overlap val="100"/>
        <c:axId val="282831560"/>
        <c:axId val="275221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1.69</c:v>
                </c:pt>
                <c:pt idx="1">
                  <c:v>-0.96</c:v>
                </c:pt>
                <c:pt idx="2">
                  <c:v>-6.05</c:v>
                </c:pt>
                <c:pt idx="3">
                  <c:v>-2.29</c:v>
                </c:pt>
                <c:pt idx="4">
                  <c:v>-6.7</c:v>
                </c:pt>
              </c:numCache>
            </c:numRef>
          </c:val>
          <c:smooth val="0"/>
          <c:extLst>
            <c:ext xmlns:c16="http://schemas.microsoft.com/office/drawing/2014/chart" uri="{C3380CC4-5D6E-409C-BE32-E72D297353CC}">
              <c16:uniqueId val="{00000002-26F8-40EA-A9CF-05D57F1DA5E3}"/>
            </c:ext>
          </c:extLst>
        </c:ser>
        <c:dLbls>
          <c:showLegendKey val="0"/>
          <c:showVal val="0"/>
          <c:showCatName val="0"/>
          <c:showSerName val="0"/>
          <c:showPercent val="0"/>
          <c:showBubbleSize val="0"/>
        </c:dLbls>
        <c:marker val="1"/>
        <c:smooth val="0"/>
        <c:axId val="282831560"/>
        <c:axId val="275221784"/>
      </c:lineChart>
      <c:catAx>
        <c:axId val="28283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5221784"/>
        <c:crosses val="autoZero"/>
        <c:auto val="1"/>
        <c:lblAlgn val="ctr"/>
        <c:lblOffset val="100"/>
        <c:tickLblSkip val="1"/>
        <c:tickMarkSkip val="1"/>
        <c:noMultiLvlLbl val="0"/>
      </c:catAx>
      <c:valAx>
        <c:axId val="275221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83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7.0000000000000007E-2</c:v>
                </c:pt>
                <c:pt idx="4">
                  <c:v>#N/A</c:v>
                </c:pt>
                <c:pt idx="5">
                  <c:v>0.01</c:v>
                </c:pt>
                <c:pt idx="6">
                  <c:v>#N/A</c:v>
                </c:pt>
                <c:pt idx="7">
                  <c:v>0.01</c:v>
                </c:pt>
                <c:pt idx="8">
                  <c:v>#N/A</c:v>
                </c:pt>
                <c:pt idx="9">
                  <c:v>0</c:v>
                </c:pt>
              </c:numCache>
            </c:numRef>
          </c:val>
          <c:extLst>
            <c:ext xmlns:c16="http://schemas.microsoft.com/office/drawing/2014/chart" uri="{C3380CC4-5D6E-409C-BE32-E72D297353CC}">
              <c16:uniqueId val="{00000000-578A-43EA-9CE3-7B9DCDDD68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8A-43EA-9CE3-7B9DCDDD68E5}"/>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0.28999999999999998</c:v>
                </c:pt>
                <c:pt idx="2">
                  <c:v>#N/A</c:v>
                </c:pt>
                <c:pt idx="3">
                  <c:v>0.12</c:v>
                </c:pt>
                <c:pt idx="4">
                  <c:v>#N/A</c:v>
                </c:pt>
                <c:pt idx="5">
                  <c:v>0.02</c:v>
                </c:pt>
                <c:pt idx="6">
                  <c:v>#N/A</c:v>
                </c:pt>
                <c:pt idx="7">
                  <c:v>0</c:v>
                </c:pt>
                <c:pt idx="8">
                  <c:v>#N/A</c:v>
                </c:pt>
                <c:pt idx="9">
                  <c:v>0.01</c:v>
                </c:pt>
              </c:numCache>
            </c:numRef>
          </c:val>
          <c:extLst>
            <c:ext xmlns:c16="http://schemas.microsoft.com/office/drawing/2014/chart" uri="{C3380CC4-5D6E-409C-BE32-E72D297353CC}">
              <c16:uniqueId val="{00000002-578A-43EA-9CE3-7B9DCDDD68E5}"/>
            </c:ext>
          </c:extLst>
        </c:ser>
        <c:ser>
          <c:idx val="3"/>
          <c:order val="3"/>
          <c:tx>
            <c:strRef>
              <c:f>データシート!$A$30</c:f>
              <c:strCache>
                <c:ptCount val="1"/>
                <c:pt idx="0">
                  <c:v>木島平村高社簡易水道特別会計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0.03</c:v>
                </c:pt>
                <c:pt idx="6">
                  <c:v>#N/A</c:v>
                </c:pt>
                <c:pt idx="7">
                  <c:v>0.08</c:v>
                </c:pt>
                <c:pt idx="8">
                  <c:v>#N/A</c:v>
                </c:pt>
                <c:pt idx="9">
                  <c:v>0.03</c:v>
                </c:pt>
              </c:numCache>
            </c:numRef>
          </c:val>
          <c:extLst>
            <c:ext xmlns:c16="http://schemas.microsoft.com/office/drawing/2014/chart" uri="{C3380CC4-5D6E-409C-BE32-E72D297353CC}">
              <c16:uniqueId val="{00000003-578A-43EA-9CE3-7B9DCDDD68E5}"/>
            </c:ext>
          </c:extLst>
        </c:ser>
        <c:ser>
          <c:idx val="4"/>
          <c:order val="4"/>
          <c:tx>
            <c:strRef>
              <c:f>データシート!$A$31</c:f>
              <c:strCache>
                <c:ptCount val="1"/>
                <c:pt idx="0">
                  <c:v>木島平村下水道特別会計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0.01</c:v>
                </c:pt>
                <c:pt idx="4">
                  <c:v>#N/A</c:v>
                </c:pt>
                <c:pt idx="5">
                  <c:v>0.06</c:v>
                </c:pt>
                <c:pt idx="6">
                  <c:v>#N/A</c:v>
                </c:pt>
                <c:pt idx="7">
                  <c:v>0.01</c:v>
                </c:pt>
                <c:pt idx="8">
                  <c:v>#N/A</c:v>
                </c:pt>
                <c:pt idx="9">
                  <c:v>0.04</c:v>
                </c:pt>
              </c:numCache>
            </c:numRef>
          </c:val>
          <c:extLst>
            <c:ext xmlns:c16="http://schemas.microsoft.com/office/drawing/2014/chart" uri="{C3380CC4-5D6E-409C-BE32-E72D297353CC}">
              <c16:uniqueId val="{00000004-578A-43EA-9CE3-7B9DCDDD68E5}"/>
            </c:ext>
          </c:extLst>
        </c:ser>
        <c:ser>
          <c:idx val="5"/>
          <c:order val="5"/>
          <c:tx>
            <c:strRef>
              <c:f>データシート!$A$32</c:f>
              <c:strCache>
                <c:ptCount val="1"/>
                <c:pt idx="0">
                  <c:v>学校給食特別会計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578A-43EA-9CE3-7B9DCDDD68E5}"/>
            </c:ext>
          </c:extLst>
        </c:ser>
        <c:ser>
          <c:idx val="6"/>
          <c:order val="6"/>
          <c:tx>
            <c:strRef>
              <c:f>データシート!$A$33</c:f>
              <c:strCache>
                <c:ptCount val="1"/>
                <c:pt idx="0">
                  <c:v>情報通信特別会計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0.12</c:v>
                </c:pt>
                <c:pt idx="6">
                  <c:v>#N/A</c:v>
                </c:pt>
                <c:pt idx="7">
                  <c:v>0.2</c:v>
                </c:pt>
                <c:pt idx="8">
                  <c:v>#N/A</c:v>
                </c:pt>
                <c:pt idx="9">
                  <c:v>0.16</c:v>
                </c:pt>
              </c:numCache>
            </c:numRef>
          </c:val>
          <c:extLst>
            <c:ext xmlns:c16="http://schemas.microsoft.com/office/drawing/2014/chart" uri="{C3380CC4-5D6E-409C-BE32-E72D297353CC}">
              <c16:uniqueId val="{00000006-578A-43EA-9CE3-7B9DCDDD68E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c:v>
                </c:pt>
                <c:pt idx="2">
                  <c:v>#N/A</c:v>
                </c:pt>
                <c:pt idx="3">
                  <c:v>0.64</c:v>
                </c:pt>
                <c:pt idx="4">
                  <c:v>#N/A</c:v>
                </c:pt>
                <c:pt idx="5">
                  <c:v>0.33</c:v>
                </c:pt>
                <c:pt idx="6">
                  <c:v>#N/A</c:v>
                </c:pt>
                <c:pt idx="7">
                  <c:v>0.56000000000000005</c:v>
                </c:pt>
                <c:pt idx="8">
                  <c:v>#N/A</c:v>
                </c:pt>
                <c:pt idx="9">
                  <c:v>0.43</c:v>
                </c:pt>
              </c:numCache>
            </c:numRef>
          </c:val>
          <c:extLst>
            <c:ext xmlns:c16="http://schemas.microsoft.com/office/drawing/2014/chart" uri="{C3380CC4-5D6E-409C-BE32-E72D297353CC}">
              <c16:uniqueId val="{00000007-578A-43EA-9CE3-7B9DCDDD68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8.73</c:v>
                </c:pt>
                <c:pt idx="2">
                  <c:v>#N/A</c:v>
                </c:pt>
                <c:pt idx="3">
                  <c:v>5.12</c:v>
                </c:pt>
                <c:pt idx="4">
                  <c:v>#N/A</c:v>
                </c:pt>
                <c:pt idx="5">
                  <c:v>3.44</c:v>
                </c:pt>
                <c:pt idx="6">
                  <c:v>#N/A</c:v>
                </c:pt>
                <c:pt idx="7">
                  <c:v>5.37</c:v>
                </c:pt>
                <c:pt idx="8">
                  <c:v>#N/A</c:v>
                </c:pt>
                <c:pt idx="9">
                  <c:v>5.99</c:v>
                </c:pt>
              </c:numCache>
            </c:numRef>
          </c:val>
          <c:extLst>
            <c:ext xmlns:c16="http://schemas.microsoft.com/office/drawing/2014/chart" uri="{C3380CC4-5D6E-409C-BE32-E72D297353CC}">
              <c16:uniqueId val="{00000008-578A-43EA-9CE3-7B9DCDDD68E5}"/>
            </c:ext>
          </c:extLst>
        </c:ser>
        <c:ser>
          <c:idx val="9"/>
          <c:order val="9"/>
          <c:tx>
            <c:strRef>
              <c:f>データシート!$A$36</c:f>
              <c:strCache>
                <c:ptCount val="1"/>
                <c:pt idx="0">
                  <c:v>木島平村水道事業会計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8.77</c:v>
                </c:pt>
                <c:pt idx="2">
                  <c:v>#N/A</c:v>
                </c:pt>
                <c:pt idx="3">
                  <c:v>9.9499999999999993</c:v>
                </c:pt>
                <c:pt idx="4">
                  <c:v>#N/A</c:v>
                </c:pt>
                <c:pt idx="5">
                  <c:v>12.08</c:v>
                </c:pt>
                <c:pt idx="6">
                  <c:v>#N/A</c:v>
                </c:pt>
                <c:pt idx="7">
                  <c:v>12.91</c:v>
                </c:pt>
                <c:pt idx="8">
                  <c:v>#N/A</c:v>
                </c:pt>
                <c:pt idx="9">
                  <c:v>14.26</c:v>
                </c:pt>
              </c:numCache>
            </c:numRef>
          </c:val>
          <c:extLst>
            <c:ext xmlns:c16="http://schemas.microsoft.com/office/drawing/2014/chart" uri="{C3380CC4-5D6E-409C-BE32-E72D297353CC}">
              <c16:uniqueId val="{00000009-578A-43EA-9CE3-7B9DCDDD68E5}"/>
            </c:ext>
          </c:extLst>
        </c:ser>
        <c:dLbls>
          <c:showLegendKey val="0"/>
          <c:showVal val="0"/>
          <c:showCatName val="0"/>
          <c:showSerName val="0"/>
          <c:showPercent val="0"/>
          <c:showBubbleSize val="0"/>
        </c:dLbls>
        <c:gapWidth val="150"/>
        <c:overlap val="100"/>
        <c:axId val="275149160"/>
        <c:axId val="281552624"/>
      </c:barChart>
      <c:catAx>
        <c:axId val="27514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552624"/>
        <c:crosses val="autoZero"/>
        <c:auto val="1"/>
        <c:lblAlgn val="ctr"/>
        <c:lblOffset val="100"/>
        <c:tickLblSkip val="1"/>
        <c:tickMarkSkip val="1"/>
        <c:noMultiLvlLbl val="0"/>
      </c:catAx>
      <c:valAx>
        <c:axId val="28155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149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433</c:v>
                </c:pt>
                <c:pt idx="5">
                  <c:v>436</c:v>
                </c:pt>
                <c:pt idx="8">
                  <c:v>397</c:v>
                </c:pt>
                <c:pt idx="11">
                  <c:v>419</c:v>
                </c:pt>
                <c:pt idx="14">
                  <c:v>427</c:v>
                </c:pt>
              </c:numCache>
            </c:numRef>
          </c:val>
          <c:extLst>
            <c:ext xmlns:c16="http://schemas.microsoft.com/office/drawing/2014/chart" uri="{C3380CC4-5D6E-409C-BE32-E72D297353CC}">
              <c16:uniqueId val="{00000000-40F5-4DAD-B41C-5897B5AF6F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F5-4DAD-B41C-5897B5AF6F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F5-4DAD-B41C-5897B5AF6F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29</c:v>
                </c:pt>
                <c:pt idx="6">
                  <c:v>39</c:v>
                </c:pt>
                <c:pt idx="9">
                  <c:v>42</c:v>
                </c:pt>
                <c:pt idx="12">
                  <c:v>42</c:v>
                </c:pt>
              </c:numCache>
            </c:numRef>
          </c:val>
          <c:extLst>
            <c:ext xmlns:c16="http://schemas.microsoft.com/office/drawing/2014/chart" uri="{C3380CC4-5D6E-409C-BE32-E72D297353CC}">
              <c16:uniqueId val="{00000003-40F5-4DAD-B41C-5897B5AF6F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280</c:v>
                </c:pt>
                <c:pt idx="6">
                  <c:v>269</c:v>
                </c:pt>
                <c:pt idx="9">
                  <c:v>283</c:v>
                </c:pt>
                <c:pt idx="12">
                  <c:v>289</c:v>
                </c:pt>
              </c:numCache>
            </c:numRef>
          </c:val>
          <c:extLst>
            <c:ext xmlns:c16="http://schemas.microsoft.com/office/drawing/2014/chart" uri="{C3380CC4-5D6E-409C-BE32-E72D297353CC}">
              <c16:uniqueId val="{00000004-40F5-4DAD-B41C-5897B5AF6F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F5-4DAD-B41C-5897B5AF6F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F5-4DAD-B41C-5897B5AF6F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355</c:v>
                </c:pt>
                <c:pt idx="3">
                  <c:v>369</c:v>
                </c:pt>
                <c:pt idx="6">
                  <c:v>316</c:v>
                </c:pt>
                <c:pt idx="9">
                  <c:v>345</c:v>
                </c:pt>
                <c:pt idx="12">
                  <c:v>366</c:v>
                </c:pt>
              </c:numCache>
            </c:numRef>
          </c:val>
          <c:extLst>
            <c:ext xmlns:c16="http://schemas.microsoft.com/office/drawing/2014/chart" uri="{C3380CC4-5D6E-409C-BE32-E72D297353CC}">
              <c16:uniqueId val="{00000007-40F5-4DAD-B41C-5897B5AF6FB2}"/>
            </c:ext>
          </c:extLst>
        </c:ser>
        <c:dLbls>
          <c:showLegendKey val="0"/>
          <c:showVal val="0"/>
          <c:showCatName val="0"/>
          <c:showSerName val="0"/>
          <c:showPercent val="0"/>
          <c:showBubbleSize val="0"/>
        </c:dLbls>
        <c:gapWidth val="100"/>
        <c:overlap val="100"/>
        <c:axId val="281265296"/>
        <c:axId val="281265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230</c:v>
                </c:pt>
                <c:pt idx="2">
                  <c:v>#N/A</c:v>
                </c:pt>
                <c:pt idx="3">
                  <c:v>#N/A</c:v>
                </c:pt>
                <c:pt idx="4">
                  <c:v>242</c:v>
                </c:pt>
                <c:pt idx="5">
                  <c:v>#N/A</c:v>
                </c:pt>
                <c:pt idx="6">
                  <c:v>#N/A</c:v>
                </c:pt>
                <c:pt idx="7">
                  <c:v>227</c:v>
                </c:pt>
                <c:pt idx="8">
                  <c:v>#N/A</c:v>
                </c:pt>
                <c:pt idx="9">
                  <c:v>#N/A</c:v>
                </c:pt>
                <c:pt idx="10">
                  <c:v>251</c:v>
                </c:pt>
                <c:pt idx="11">
                  <c:v>#N/A</c:v>
                </c:pt>
                <c:pt idx="12">
                  <c:v>#N/A</c:v>
                </c:pt>
                <c:pt idx="13">
                  <c:v>270</c:v>
                </c:pt>
                <c:pt idx="14">
                  <c:v>#N/A</c:v>
                </c:pt>
              </c:numCache>
            </c:numRef>
          </c:val>
          <c:smooth val="0"/>
          <c:extLst>
            <c:ext xmlns:c16="http://schemas.microsoft.com/office/drawing/2014/chart" uri="{C3380CC4-5D6E-409C-BE32-E72D297353CC}">
              <c16:uniqueId val="{00000008-40F5-4DAD-B41C-5897B5AF6FB2}"/>
            </c:ext>
          </c:extLst>
        </c:ser>
        <c:dLbls>
          <c:showLegendKey val="0"/>
          <c:showVal val="0"/>
          <c:showCatName val="0"/>
          <c:showSerName val="0"/>
          <c:showPercent val="0"/>
          <c:showBubbleSize val="0"/>
        </c:dLbls>
        <c:marker val="1"/>
        <c:smooth val="0"/>
        <c:axId val="281265296"/>
        <c:axId val="281265688"/>
      </c:lineChart>
      <c:catAx>
        <c:axId val="28126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1265688"/>
        <c:crosses val="autoZero"/>
        <c:auto val="1"/>
        <c:lblAlgn val="ctr"/>
        <c:lblOffset val="100"/>
        <c:tickLblSkip val="1"/>
        <c:tickMarkSkip val="1"/>
        <c:noMultiLvlLbl val="0"/>
      </c:catAx>
      <c:valAx>
        <c:axId val="281265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3960</c:v>
                </c:pt>
                <c:pt idx="5">
                  <c:v>3823</c:v>
                </c:pt>
                <c:pt idx="8">
                  <c:v>3892</c:v>
                </c:pt>
                <c:pt idx="11">
                  <c:v>3757</c:v>
                </c:pt>
                <c:pt idx="14">
                  <c:v>3633</c:v>
                </c:pt>
              </c:numCache>
            </c:numRef>
          </c:val>
          <c:extLst>
            <c:ext xmlns:c16="http://schemas.microsoft.com/office/drawing/2014/chart" uri="{C3380CC4-5D6E-409C-BE32-E72D297353CC}">
              <c16:uniqueId val="{00000000-2AEA-46CF-903B-0A9FAB3EB9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AEA-46CF-903B-0A9FAB3EB9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2786</c:v>
                </c:pt>
                <c:pt idx="5">
                  <c:v>2969</c:v>
                </c:pt>
                <c:pt idx="8">
                  <c:v>3091</c:v>
                </c:pt>
                <c:pt idx="11">
                  <c:v>3114</c:v>
                </c:pt>
                <c:pt idx="14">
                  <c:v>2809</c:v>
                </c:pt>
              </c:numCache>
            </c:numRef>
          </c:val>
          <c:extLst>
            <c:ext xmlns:c16="http://schemas.microsoft.com/office/drawing/2014/chart" uri="{C3380CC4-5D6E-409C-BE32-E72D297353CC}">
              <c16:uniqueId val="{00000002-2AEA-46CF-903B-0A9FAB3EB9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EA-46CF-903B-0A9FAB3EB9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EA-46CF-903B-0A9FAB3EB9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c:v>
                </c:pt>
                <c:pt idx="3">
                  <c:v>1</c:v>
                </c:pt>
                <c:pt idx="6">
                  <c:v>1</c:v>
                </c:pt>
                <c:pt idx="9">
                  <c:v>1</c:v>
                </c:pt>
                <c:pt idx="12">
                  <c:v>3</c:v>
                </c:pt>
              </c:numCache>
            </c:numRef>
          </c:val>
          <c:extLst>
            <c:ext xmlns:c16="http://schemas.microsoft.com/office/drawing/2014/chart" uri="{C3380CC4-5D6E-409C-BE32-E72D297353CC}">
              <c16:uniqueId val="{00000005-2AEA-46CF-903B-0A9FAB3EB9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1343</c:v>
                </c:pt>
                <c:pt idx="3">
                  <c:v>1348</c:v>
                </c:pt>
                <c:pt idx="6">
                  <c:v>1377</c:v>
                </c:pt>
                <c:pt idx="9">
                  <c:v>1317</c:v>
                </c:pt>
                <c:pt idx="12">
                  <c:v>1321</c:v>
                </c:pt>
              </c:numCache>
            </c:numRef>
          </c:val>
          <c:extLst>
            <c:ext xmlns:c16="http://schemas.microsoft.com/office/drawing/2014/chart" uri="{C3380CC4-5D6E-409C-BE32-E72D297353CC}">
              <c16:uniqueId val="{00000006-2AEA-46CF-903B-0A9FAB3EB9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356</c:v>
                </c:pt>
                <c:pt idx="3">
                  <c:v>348</c:v>
                </c:pt>
                <c:pt idx="6">
                  <c:v>310</c:v>
                </c:pt>
                <c:pt idx="9">
                  <c:v>270</c:v>
                </c:pt>
                <c:pt idx="12">
                  <c:v>228</c:v>
                </c:pt>
              </c:numCache>
            </c:numRef>
          </c:val>
          <c:extLst>
            <c:ext xmlns:c16="http://schemas.microsoft.com/office/drawing/2014/chart" uri="{C3380CC4-5D6E-409C-BE32-E72D297353CC}">
              <c16:uniqueId val="{00000007-2AEA-46CF-903B-0A9FAB3EB9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2412</c:v>
                </c:pt>
                <c:pt idx="3">
                  <c:v>2215</c:v>
                </c:pt>
                <c:pt idx="6">
                  <c:v>1980</c:v>
                </c:pt>
                <c:pt idx="9">
                  <c:v>1767</c:v>
                </c:pt>
                <c:pt idx="12">
                  <c:v>1544</c:v>
                </c:pt>
              </c:numCache>
            </c:numRef>
          </c:val>
          <c:extLst>
            <c:ext xmlns:c16="http://schemas.microsoft.com/office/drawing/2014/chart" uri="{C3380CC4-5D6E-409C-BE32-E72D297353CC}">
              <c16:uniqueId val="{00000008-2AEA-46CF-903B-0A9FAB3EB9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EA-46CF-903B-0A9FAB3EB9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2957</c:v>
                </c:pt>
                <c:pt idx="3">
                  <c:v>2904</c:v>
                </c:pt>
                <c:pt idx="6">
                  <c:v>3172</c:v>
                </c:pt>
                <c:pt idx="9">
                  <c:v>3246</c:v>
                </c:pt>
                <c:pt idx="12">
                  <c:v>3616</c:v>
                </c:pt>
              </c:numCache>
            </c:numRef>
          </c:val>
          <c:extLst>
            <c:ext xmlns:c16="http://schemas.microsoft.com/office/drawing/2014/chart" uri="{C3380CC4-5D6E-409C-BE32-E72D297353CC}">
              <c16:uniqueId val="{0000000A-2AEA-46CF-903B-0A9FAB3EB931}"/>
            </c:ext>
          </c:extLst>
        </c:ser>
        <c:dLbls>
          <c:showLegendKey val="0"/>
          <c:showVal val="0"/>
          <c:showCatName val="0"/>
          <c:showSerName val="0"/>
          <c:showPercent val="0"/>
          <c:showBubbleSize val="0"/>
        </c:dLbls>
        <c:gapWidth val="100"/>
        <c:overlap val="100"/>
        <c:axId val="281266080"/>
        <c:axId val="281266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325</c:v>
                </c:pt>
                <c:pt idx="2">
                  <c:v>#N/A</c:v>
                </c:pt>
                <c:pt idx="3">
                  <c:v>#N/A</c:v>
                </c:pt>
                <c:pt idx="4">
                  <c:v>23</c:v>
                </c:pt>
                <c:pt idx="5">
                  <c:v>#N/A</c:v>
                </c:pt>
                <c:pt idx="6">
                  <c:v>#N/A</c:v>
                </c:pt>
                <c:pt idx="7">
                  <c:v>0</c:v>
                </c:pt>
                <c:pt idx="8">
                  <c:v>#N/A</c:v>
                </c:pt>
                <c:pt idx="9">
                  <c:v>#N/A</c:v>
                </c:pt>
                <c:pt idx="10">
                  <c:v>0</c:v>
                </c:pt>
                <c:pt idx="11">
                  <c:v>#N/A</c:v>
                </c:pt>
                <c:pt idx="12">
                  <c:v>#N/A</c:v>
                </c:pt>
                <c:pt idx="13">
                  <c:v>270</c:v>
                </c:pt>
                <c:pt idx="14">
                  <c:v>#N/A</c:v>
                </c:pt>
              </c:numCache>
            </c:numRef>
          </c:val>
          <c:smooth val="0"/>
          <c:extLst>
            <c:ext xmlns:c16="http://schemas.microsoft.com/office/drawing/2014/chart" uri="{C3380CC4-5D6E-409C-BE32-E72D297353CC}">
              <c16:uniqueId val="{0000000B-2AEA-46CF-903B-0A9FAB3EB931}"/>
            </c:ext>
          </c:extLst>
        </c:ser>
        <c:dLbls>
          <c:showLegendKey val="0"/>
          <c:showVal val="0"/>
          <c:showCatName val="0"/>
          <c:showSerName val="0"/>
          <c:showPercent val="0"/>
          <c:showBubbleSize val="0"/>
        </c:dLbls>
        <c:marker val="1"/>
        <c:smooth val="0"/>
        <c:axId val="281266080"/>
        <c:axId val="281266864"/>
      </c:lineChart>
      <c:catAx>
        <c:axId val="28126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1266864"/>
        <c:crosses val="autoZero"/>
        <c:auto val="1"/>
        <c:lblAlgn val="ctr"/>
        <c:lblOffset val="100"/>
        <c:tickLblSkip val="1"/>
        <c:tickMarkSkip val="1"/>
        <c:noMultiLvlLbl val="0"/>
      </c:catAx>
      <c:valAx>
        <c:axId val="28126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126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852</c:v>
                </c:pt>
                <c:pt idx="1">
                  <c:v>793</c:v>
                </c:pt>
                <c:pt idx="2">
                  <c:v>691</c:v>
                </c:pt>
              </c:numCache>
            </c:numRef>
          </c:val>
          <c:extLst>
            <c:ext xmlns:c16="http://schemas.microsoft.com/office/drawing/2014/chart" uri="{C3380CC4-5D6E-409C-BE32-E72D297353CC}">
              <c16:uniqueId val="{00000000-1366-44BF-B205-1A8331055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58</c:v>
                </c:pt>
                <c:pt idx="1">
                  <c:v>58</c:v>
                </c:pt>
                <c:pt idx="2">
                  <c:v>59</c:v>
                </c:pt>
              </c:numCache>
            </c:numRef>
          </c:val>
          <c:extLst>
            <c:ext xmlns:c16="http://schemas.microsoft.com/office/drawing/2014/chart" uri="{C3380CC4-5D6E-409C-BE32-E72D297353CC}">
              <c16:uniqueId val="{00000001-1366-44BF-B205-1A8331055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1975</c:v>
                </c:pt>
                <c:pt idx="1">
                  <c:v>2054</c:v>
                </c:pt>
                <c:pt idx="2">
                  <c:v>1854</c:v>
                </c:pt>
              </c:numCache>
            </c:numRef>
          </c:val>
          <c:extLst>
            <c:ext xmlns:c16="http://schemas.microsoft.com/office/drawing/2014/chart" uri="{C3380CC4-5D6E-409C-BE32-E72D297353CC}">
              <c16:uniqueId val="{00000002-1366-44BF-B205-1A8331055F65}"/>
            </c:ext>
          </c:extLst>
        </c:ser>
        <c:dLbls>
          <c:showLegendKey val="0"/>
          <c:showVal val="0"/>
          <c:showCatName val="0"/>
          <c:showSerName val="0"/>
          <c:showPercent val="0"/>
          <c:showBubbleSize val="0"/>
        </c:dLbls>
        <c:gapWidth val="120"/>
        <c:overlap val="100"/>
        <c:axId val="281264512"/>
        <c:axId val="281264120"/>
      </c:barChart>
      <c:catAx>
        <c:axId val="2812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1264120"/>
        <c:crosses val="autoZero"/>
        <c:auto val="1"/>
        <c:lblAlgn val="ctr"/>
        <c:lblOffset val="100"/>
        <c:tickLblSkip val="1"/>
        <c:tickMarkSkip val="1"/>
        <c:noMultiLvlLbl val="0"/>
      </c:catAx>
      <c:valAx>
        <c:axId val="281264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12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{239F8DC1-18D0-4D27-9F79-2CFA8B546E53}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E35-4BAC-B80F-6EBD49BA3A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{914BA7B5-53F9-45A0-B430-BC3BAEDD2C38}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35-4BAC-B80F-6EBD49BA3A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{48D0E516-568B-48D2-BE1C-9746DD1D1274}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35-4BAC-B80F-6EBD49BA3A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{3D1E3A49-7CAE-4B1B-8EB7-08457AC27735}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35-4BAC-B80F-6EBD49BA3A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{568F478F-BDEE-47A0-B431-142CE30A9F4C}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35-4BAC-B80F-6EBD49BA3A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{29D5406D-B7AA-42A6-9287-3441BE3AA992}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E35-4BAC-B80F-6EBD49BA3A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{E24F2C79-45F8-4069-80E7-5BB82FD0986D}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E35-4BAC-B80F-6EBD49BA3A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{FE51D33E-0D9D-41BE-8B34-8AD2D01F13E0}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E35-4BAC-B80F-6EBD49BA3A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{E96B4805-8A1C-46FB-ADB8-32471C0EFF40}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E35-4BAC-B80F-6EBD49BA3A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62.7</c:v>
                </c:pt>
                <c:pt idx="16">
                  <c:v>64.400000000000006</c:v>
                </c:pt>
                <c:pt idx="24">
                  <c:v>66.099999999999994</c:v>
                </c:pt>
                <c:pt idx="32">
                  <c:v>65.5</c:v>
                </c:pt>
              </c:numCache>
            </c:numRef>
          </c:xVal>
          <c:yVal>
            <c:numRef>
              <c:f>公会計指標分析・財政指標組合せ分析表!$BP$51:$DC$51</c:f>
              <c:numCache>
                <c:formatCode>#,##0.0;"▲ "#,##0.0</c:formatCode>
                <c:ptCount val="40"/>
                <c:pt idx="0">
                  <c:v>16.5</c:v>
                </c:pt>
                <c:pt idx="8">
                  <c:v>1.1000000000000001</c:v>
                </c:pt>
                <c:pt idx="32">
                  <c:v>14.7</c:v>
                </c:pt>
              </c:numCache>
            </c:numRef>
          </c:yVal>
          <c:smooth val="0"/>
          <c:extLst>
            <c:ext xmlns:c16="http://schemas.microsoft.com/office/drawing/2014/chart" uri="{C3380CC4-5D6E-409C-BE32-E72D297353CC}">
              <c16:uniqueId val="{00000009-CE35-4BAC-B80F-6EBD49BA3A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{0ED39FC5-3320-4E22-9133-CC139F720F1B}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E35-4BAC-B80F-6EBD49BA3A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{EFEE1B84-8796-480C-8CF2-1D011AA6933A}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35-4BAC-B80F-6EBD49BA3A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{3588AF26-57D7-4116-BED1-F1ECE78FB7D8}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35-4BAC-B80F-6EBD49BA3A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{13CA6A78-3DA1-4A16-94AE-C2BD5C5D845F}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35-4BAC-B80F-6EBD49BA3A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{9E67C2CB-CDBC-43A9-9845-C8B54F963FC7}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35-4BAC-B80F-6EBD49BA3A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{4BF8CD98-DA2E-406E-9C84-25E99618165A}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E35-4BAC-B80F-6EBD49BA3A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{3A0B6B61-6BE1-4C0D-87BD-789E889BFEE9}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E35-4BAC-B80F-6EBD49BA3A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{993D6480-ADE6-401D-902C-EA06CAE69C5B}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E35-4BAC-B80F-6EBD49BA3A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{FFD167E4-82A7-4102-BD0A-FF6421B412FA}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E35-4BAC-B80F-6EBD49BA3A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E35-4BAC-B80F-6EBD49BA3A38}"/>
            </c:ext>
          </c:extLst>
        </c:ser>
        <c:dLbls>
          <c:showLegendKey val="0"/>
          <c:showVal val="1"/>
          <c:showCatName val="0"/>
          <c:showSerName val="0"/>
          <c:showPercent val="0"/>
          <c:showBubbleSize val="0"/>
        </c:dLbls>
        <c:axId val="46179840"/>
        <c:axId val="46181760"/>
      </c:scatterChart>
      <c:valAx>
        <c:axId val="46179840"/>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{90BED4DD-286E-42C2-B317-0524D8081081}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5F-4AA1-9546-A886ED9F95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{C46A3ADE-5D86-447E-8AA3-3E9FF5E5F1E7}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5F-4AA1-9546-A886ED9F95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{4CD03798-6BE5-4BE1-81D9-579ADD6262D9}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5F-4AA1-9546-A886ED9F95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{83ECD116-48F5-45F8-814F-337BBD5D93E2}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5F-4AA1-9546-A886ED9F95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{A8A0A7CA-5C94-4419-9361-86B5B5F3E525}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5F-4AA1-9546-A886ED9F950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{26B383C0-A399-4BF3-B8D1-F7388F82CC0E}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5F-4AA1-9546-A886ED9F950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{0030F7F6-E0C0-4023-8016-91DC75C10880}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5F-4AA1-9546-A886ED9F950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{05AE7749-DBAD-40A5-ADE8-DAC0C6E7F800}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5F-4AA1-9546-A886ED9F950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{FB22D851-9036-429C-B07E-53A4FC60B45F}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5F-4AA1-9546-A886ED9F95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12.3</c:v>
                </c:pt>
                <c:pt idx="16">
                  <c:v>12.1</c:v>
                </c:pt>
                <c:pt idx="24">
                  <c:v>12.6</c:v>
                </c:pt>
                <c:pt idx="32">
                  <c:v>13.3</c:v>
                </c:pt>
              </c:numCache>
            </c:numRef>
          </c:xVal>
          <c:yVal>
            <c:numRef>
              <c:f>公会計指標分析・財政指標組合せ分析表!$BP$73:$DC$73</c:f>
              <c:numCache>
                <c:formatCode>#,##0.0;"▲ "#,##0.0</c:formatCode>
                <c:ptCount val="40"/>
                <c:pt idx="0">
                  <c:v>16.5</c:v>
                </c:pt>
                <c:pt idx="8">
                  <c:v>1.1000000000000001</c:v>
                </c:pt>
                <c:pt idx="32">
                  <c:v>14.7</c:v>
                </c:pt>
              </c:numCache>
            </c:numRef>
          </c:yVal>
          <c:smooth val="0"/>
          <c:extLst>
            <c:ext xmlns:c16="http://schemas.microsoft.com/office/drawing/2014/chart" uri="{C3380CC4-5D6E-409C-BE32-E72D297353CC}">
              <c16:uniqueId val="{00000009-8F5F-4AA1-9546-A886ED9F95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{648E7640-DBA1-4C9E-A0A8-BC453FE92606}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5F-4AA1-9546-A886ED9F95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{748839D3-2091-4271-A6C9-0A9A80C208B3}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5F-4AA1-9546-A886ED9F95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{77D85BE5-C307-4368-AAAF-0B348DAFDF82}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5F-4AA1-9546-A886ED9F95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{92E4EA30-4482-4DEC-B3C3-8263722D1400}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5F-4AA1-9546-A886ED9F95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{FE40CAEC-33F1-4A81-A76C-C0E20014B7AF}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5F-4AA1-9546-A886ED9F9509}"/>
                </c:ext>
              </c:extLst>
            </c:dLbl>
            <c:dLbl>
              <c:idx val="8"/>
              <c:layout>
                <c:manualLayout>
                  <c:x val="-2.40574371203558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{57598735-0507-419F-9791-0B85180C8BF2}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5F-4AA1-9546-A886ED9F9509}"/>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{F6C1D205-24D2-4A53-BC2B-F6085055929A}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5F-4AA1-9546-A886ED9F9509}"/>
                </c:ext>
              </c:extLst>
            </c:dLbl>
            <c:dLbl>
              <c:idx val="24"/>
              <c:layout>
                <c:manualLayout>
                  <c:x val="-1.8235628084249993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{ACD60DFA-435B-40D5-9E43-1DDF2030EC00}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5F-4AA1-9546-A886ED9F9509}"/>
                </c:ext>
              </c:extLst>
            </c:dLbl>
            <c:dLbl>
              <c:idx val="32"/>
              <c:layout>
                <c:manualLayout>
                  <c:x val="-3.92108972238304E-2"/>
                  <c:y val="-4.34959213155359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{276009B5-078B-4997-A38C-A763373A1600}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5F-4AA1-9546-A886ED9F95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F5F-4AA1-9546-A886ED9F9509}"/>
            </c:ext>
          </c:extLst>
        </c:ser>
        <c:dLbls>
          <c:showLegendKey val="0"/>
          <c:showVal val="1"/>
          <c:showCatName val="0"/>
          <c:showSerName val="0"/>
          <c:showPercent val="0"/>
          <c:showBubbleSize val="0"/>
        </c:dLbls>
        <c:axId val="84219776"/>
        <c:axId val="84234240"/>
      </c:scatterChart>
      <c:valAx>
        <c:axId val="84219776"/>
        <c:scaling>
          <c:orientation val="minMax"/>
          <c:max val="13.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では、元利償還金は役場庁舎建設に伴う地方債発行により、令和５年度をピークに増加が見込まれます。準元利償還金は、令和元年度をピークに減少する見込みです。算入公債費等では、役場庁舎建設に伴い発行した公共施設適正管理推進事業債は交付税措置率が低い（元利償還金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相当）ため、総体的に減少する見込みです。このことにより、実質公債費比率は令和５年度までは上昇する見込みですが、起債が許可となる基準である１８％を超えないよう村債の新規発行を抑制する必要があ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令和元年度の将来負担比率は</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％となりました。要因としては役場庁舎建設に伴う、公共施設等適正管理推進事業債の新規発行（</a:t>
          </a:r>
          <a:r>
            <a:rPr kumimoji="1" lang="en-US" altLang="ja-JP" sz="1400">
              <a:latin typeface="ＭＳ ゴシック" pitchFamily="49" charset="-128"/>
              <a:ea typeface="ＭＳ ゴシック" pitchFamily="49" charset="-128"/>
            </a:rPr>
            <a:t>520,000</a:t>
          </a:r>
          <a:r>
            <a:rPr kumimoji="1" lang="ja-JP" altLang="en-US" sz="1400">
              <a:latin typeface="ＭＳ ゴシック" pitchFamily="49" charset="-128"/>
              <a:ea typeface="ＭＳ ゴシック" pitchFamily="49" charset="-128"/>
            </a:rPr>
            <a:t>千円）が大きなものとして挙げられます。公営企業債等繰入見込額は残高が減少傾向にあります。これに対し、充当可能財源である基金は役場庁舎建設に伴い公共施設建設基金等を取り崩したことにより減少したため、将来負担額が充当可能財源等を上回り、比率がプラスとなり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建設事業の支出とともに村債の新規発行と基金の取りくずしが予定されているため、数値は令和６年度にピークを迎える見込みですが、毎年度ローリングにより見直しを行う実施計画において長期計画を定めるとともに、公共施設の適正管理に努めることとし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長野県木島平村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基金全体の令和元年度歳末残高は、前年比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千円の減となりました。主なものとしては役場庁舎建設のために公共施設建設基金を（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千円）取り崩したことに加え、財源不足分として財政調整基金を（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千円）取崩し（その後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ふるさとづくり基金はふるさと納税返礼分の財源として（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千円）を取り崩した他、小中学校エアコン整備のために（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普通建設事業の支出とともに公共施設建設基金の取り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○災害対策基金：災害復旧および被災者の救済等の復興のための基金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○観光振興基金：観光対策事業並びに観光施設の整備のための基金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○福祉基金：地域福祉増進対策のための基金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○地域活性化基金：人材の育成、村おこし事業への助成、農業の活性化対策並びに森林の保育・保護対策のための基金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○公共施設建設基金：役場庁舎建設のため（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○地域活性化基金：有機センター運営のため（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○福祉基金：福祉医療給付事業のため（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ふるさと納税返礼分の財源として（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千円）を取り崩した他、小中学校エアコン整備のために（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ましたが、ふるさと納税分を（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千円）積み立てています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普通建設事業の支出とともに公共施設建設基金の取り崩しが予定されていますが、毎年度ローリングにより見直しを行う実施計画において長期計画を定めるとともに、公共施設の適正管理に努め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令和元年度の歳末残高は、前年比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千円の減となりました。役場庁舎建設に伴う移転費用等があり、収支不足を財政調整基金から取り崩すこととなりました。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一般的に、財政調整基金の適正規模は標準財政規模の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％程度といわれています。当村に当てはめると（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2,261,521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千円）程度が必要と思われます。しかし、今後の突発的な財政出動に余裕を持って対応するため、現状の規模での維持を継続する必要があります。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令和元年度の歳末残高は、利子分の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将来的には地方債の繰上償還を予定しており、その財源となる基金ですが、残高が少額のため計画的に積み増しすることとします。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3001365-6E5A-4CDB-85AC-7F207CBB6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D8D5EF3-5F93-4B7C-AB0A-731E33549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E96E6083-7738-49C3-AE57-24A501CF552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B1F1D2BF-2080-4559-9648-90BE7BBF42C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C519A614-B36C-4DCD-AFA6-B822A34DBCF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B4F46A89-1F62-482E-A1B0-A54F7B71F66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A13D2E9-3E35-4534-B732-9FFE9473F97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3B5483EB-D868-4C7D-8449-4F33E2BE50C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FE084AEB-0056-42DC-BD66-4B4CA25237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C464A554-59D5-40AB-B144-C205D08E57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F46063A5-67D0-459A-B4DA-868BC62E751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1D2DFB9C-A868-4E65-99CB-876E79CC120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C9EF07E3-F7CF-4FD4-89A3-F20C738B897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73C92573-ADE1-48E5-B668-543F50EC47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7E002F47-CA10-4E08-951D-9B225EC33A2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740FBFF-C9A2-4BA4-90A6-4C3E6B37EA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057CD28-B979-48C2-996A-86A2C9D5D1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EE4D86FD-2EF9-4623-A61C-53B27957B5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FB9E0DD-6BC0-418B-90D4-AA0B6845B7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A1001B41-2A9E-4F3F-9CE3-7644FC667E0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D9D77F21-F1C4-4959-91A0-40BDF492C39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516C95A-B9C2-4D1B-A0CE-BBBAAFFA27E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E0A415B7-5CE1-423B-91B5-60A432B68E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B4FCD387-F002-43EE-8D9C-59A95ECF6D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9B93768-9FAB-4E15-AEFC-A2340390AD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12784826-27BF-4359-8050-0E1B612181A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900ABCC-86A4-4DF9-94D8-63FBC66162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4E171DAB-8F42-46A2-8D10-B0C2542E392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25B3E34E-F51A-4BC3-B2F0-C1E5198A7EA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EF5C6158-41F0-47C3-BBFA-2C9BB8DD44E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F5EB64D-C2F6-4F6F-B4FE-E4E5F1C9881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A44D8BA8-700B-4441-96DF-DC691FF5F61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91D45540-98FE-47F0-BD26-8D8CB6DBF5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75CC767-3956-42FA-A2A6-E36B6E8CA1B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BB5D8032-0EDB-4846-A816-CA0D4B028FF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1C74EBC-7BB2-4942-B206-1C8A54EE268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90CE1222-3BE1-4F66-8ED5-45EF9FC3752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791695C7-5723-429B-8FB9-AD707070E8E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A017D05F-226D-43AE-8E55-255D9DB7E94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530368C4-07A4-4567-8241-D2D649F899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DFD94B1-BAF7-4E9E-A028-0FF533A7055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7EDD289-2FAC-4015-9F27-56EFEB9F898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23E10A39-E7C9-4231-8D9B-3DB03A23E63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7267B81-FBD2-45D6-9F21-4E97C534FDD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C604732-A980-432B-A304-8875EE1B1FC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B580E4FF-1649-4182-8082-DFD296812DD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2F722AE-0277-4747-BE23-75134614B6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40722D32-45CE-48DD-856A-951B17B70F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17F9775F-6B0D-4C6A-B051-9A3825E98EB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9915C262-0CC0-4E48-AF8E-4AFFCA00189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DEA9F206-1173-4C84-B5EC-BC1FB389C76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本村では、全国平均、長野県平均、類似団体と比較しても古い公共施設が多く、有形固定資産減価償却率は高くなっています。なお、令和元年度に役場新庁舎が完成したため、平成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年度と比較すると若干の改善がみられていますが、今後は更に減価償却率が高まっていくことが予想されます。</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8D72BF7E-3B68-4604-8E14-2B5C6E2E540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BAF05A40-9BC3-498E-900B-516838CD5A4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8A3ABACF-66EC-4465-A0B9-513008D2BCA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DDC72EE-1869-47BE-B60B-1373BDDB2BA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C21C9E46-C675-43F8-8777-F7899E08AC9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8C5DC3AD-E285-44B5-8218-FF878CAF21A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64584649-A013-42A3-B8AB-B72446BDA5C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D92AAD11-60AA-4C02-89CA-944A03A1D28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7CC4AE31-7EDC-4171-9137-EE72F2A8DA6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9C663551-1AA3-4380-8E20-C1B994A5ACB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4A77CB50-CCC3-4D40-9591-6847E124A58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F178D850-6C0C-47AE-BD5B-729AB961934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5129764A-FB18-4F7A-892B-8AACF900692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29BD4426-3DFA-4390-8D6A-ACBDCA89190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A4776226-3245-4CEE-8C22-28F6558B572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64E75C0-BEE9-4FAB-8D99-AF82F918EDE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8DDB87F4-D6E8-475B-B940-F1F667A3458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BF5150A-929D-45A7-A185-BB2A9B09BA5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1" name="直線コネクタ 70">
          <a:extLst>
            <a:ext uri="{FF2B5EF4-FFF2-40B4-BE49-F238E27FC236}">
              <a16:creationId xmlns:a16="http://schemas.microsoft.com/office/drawing/2014/main" id="{6ABD9BB9-03C5-4396-B067-713AEF8691ED}"/>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2" name="有形固定資産減価償却率最小値テキスト">
          <a:extLst>
            <a:ext uri="{FF2B5EF4-FFF2-40B4-BE49-F238E27FC236}">
              <a16:creationId xmlns:a16="http://schemas.microsoft.com/office/drawing/2014/main" id="{82B745A8-B3F5-4C01-B865-C72F049CCA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3" name="直線コネクタ 72">
          <a:extLst>
            <a:ext uri="{FF2B5EF4-FFF2-40B4-BE49-F238E27FC236}">
              <a16:creationId xmlns:a16="http://schemas.microsoft.com/office/drawing/2014/main" id="{28F7674C-D7E9-4247-962D-DDABEED84A8D}"/>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4" name="有形固定資産減価償却率最大値テキスト">
          <a:extLst>
            <a:ext uri="{FF2B5EF4-FFF2-40B4-BE49-F238E27FC236}">
              <a16:creationId xmlns:a16="http://schemas.microsoft.com/office/drawing/2014/main" id="{E2A8B6DD-9A67-4511-856C-47143338976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5" name="直線コネクタ 74">
          <a:extLst>
            <a:ext uri="{FF2B5EF4-FFF2-40B4-BE49-F238E27FC236}">
              <a16:creationId xmlns:a16="http://schemas.microsoft.com/office/drawing/2014/main" id="{ECB8CF62-5134-42DF-905E-2E17807E3C11}"/>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76" name="有形固定資産減価償却率平均値テキスト">
          <a:extLst>
            <a:ext uri="{FF2B5EF4-FFF2-40B4-BE49-F238E27FC236}">
              <a16:creationId xmlns:a16="http://schemas.microsoft.com/office/drawing/2014/main" id="{34D71DC2-860C-41BD-A33C-0B51487622A9}"/>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7" name="フローチャート: 判断 76">
          <a:extLst>
            <a:ext uri="{FF2B5EF4-FFF2-40B4-BE49-F238E27FC236}">
              <a16:creationId xmlns:a16="http://schemas.microsoft.com/office/drawing/2014/main" id="{6D48F6FF-94E3-4348-AEAD-8AB6916014A4}"/>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8" name="フローチャート: 判断 77">
          <a:extLst>
            <a:ext uri="{FF2B5EF4-FFF2-40B4-BE49-F238E27FC236}">
              <a16:creationId xmlns:a16="http://schemas.microsoft.com/office/drawing/2014/main" id="{D79E62E3-9161-40AB-9975-6B6BDB812F3E}"/>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9" name="フローチャート: 判断 78">
          <a:extLst>
            <a:ext uri="{FF2B5EF4-FFF2-40B4-BE49-F238E27FC236}">
              <a16:creationId xmlns:a16="http://schemas.microsoft.com/office/drawing/2014/main" id="{9AA4A796-54A4-4EA5-A326-0E30309B1736}"/>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0" name="フローチャート: 判断 79">
          <a:extLst>
            <a:ext uri="{FF2B5EF4-FFF2-40B4-BE49-F238E27FC236}">
              <a16:creationId xmlns:a16="http://schemas.microsoft.com/office/drawing/2014/main" id="{60262F2B-FD5C-4407-B60E-B12754373FF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1" name="フローチャート: 判断 80">
          <a:extLst>
            <a:ext uri="{FF2B5EF4-FFF2-40B4-BE49-F238E27FC236}">
              <a16:creationId xmlns:a16="http://schemas.microsoft.com/office/drawing/2014/main" id="{14F0C65D-9A3D-4068-876E-BF281AB42A56}"/>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F8E9BDC-6F06-44FF-910D-3607FA6EF0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DD802DE-5BD5-4863-9D91-A92D7C5354E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1B3140B-155C-4D87-9AA5-9F20AA1BEF9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0334F0F-E872-4D52-94F1-7EE66E1776D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BDF2B00-A962-44C0-8445-EDCD88EE1D5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7" name="楕円 86">
          <a:extLst>
            <a:ext uri="{FF2B5EF4-FFF2-40B4-BE49-F238E27FC236}">
              <a16:creationId xmlns:a16="http://schemas.microsoft.com/office/drawing/2014/main" id="{AC319B31-1C4B-4A1C-94A1-1A06C47C40B3}"/>
            </a:ext>
          </a:extLst>
        </xdr:cNvPr>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8" name="有形固定資産減価償却率該当値テキスト">
          <a:extLst>
            <a:ext uri="{FF2B5EF4-FFF2-40B4-BE49-F238E27FC236}">
              <a16:creationId xmlns:a16="http://schemas.microsoft.com/office/drawing/2014/main" id="{97E0A248-CFF0-47D7-8B25-A104A23757DB}"/>
            </a:ext>
          </a:extLst>
        </xdr:cNvPr>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66131</xdr:rowOff>
    </xdr:from>
    <xdr:to>
      <xdr:col>19</xdr:col>
      <xdr:colOff>187325</xdr:colOff>
      <xdr:row>32</xdr:row>
      <xdr:rowOff>167731</xdr:rowOff>
    </xdr:to>
    <xdr:sp macro="" textlink="">
      <xdr:nvSpPr>
        <xdr:cNvPr id="89" name="楕円 88">
          <a:extLst>
            <a:ext uri="{FF2B5EF4-FFF2-40B4-BE49-F238E27FC236}">
              <a16:creationId xmlns:a16="http://schemas.microsoft.com/office/drawing/2014/main" id="{3AF7462F-6328-4C31-951B-CEE4285A92F1}"/>
            </a:ext>
          </a:extLst>
        </xdr:cNvPr>
        <xdr:cNvSpPr/>
      </xdr:nvSpPr>
      <xdr:spPr>
        <a:xfrm>
          <a:off x="4000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116931</xdr:rowOff>
    </xdr:to>
    <xdr:cxnSp macro="">
      <xdr:nvCxnSpPr>
        <xdr:cNvPr id="90" name="直線コネクタ 89">
          <a:extLst>
            <a:ext uri="{FF2B5EF4-FFF2-40B4-BE49-F238E27FC236}">
              <a16:creationId xmlns:a16="http://schemas.microsoft.com/office/drawing/2014/main" id="{41133235-4707-439D-A1FA-A99F57706310}"/>
            </a:ext>
          </a:extLst>
        </xdr:cNvPr>
        <xdr:cNvCxnSpPr/>
      </xdr:nvCxnSpPr>
      <xdr:spPr>
        <a:xfrm flipV="1">
          <a:off x="4051300" y="635635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13698</xdr:rowOff>
    </xdr:from>
    <xdr:to>
      <xdr:col>15</xdr:col>
      <xdr:colOff>187325</xdr:colOff>
      <xdr:row>32</xdr:row>
      <xdr:rowOff>115298</xdr:rowOff>
    </xdr:to>
    <xdr:sp macro="" textlink="">
      <xdr:nvSpPr>
        <xdr:cNvPr id="91" name="楕円 90">
          <a:extLst>
            <a:ext uri="{FF2B5EF4-FFF2-40B4-BE49-F238E27FC236}">
              <a16:creationId xmlns:a16="http://schemas.microsoft.com/office/drawing/2014/main" id="{8CF44A1C-8E70-43C9-BAA0-C7723130C341}"/>
            </a:ext>
          </a:extLst>
        </xdr:cNvPr>
        <xdr:cNvSpPr/>
      </xdr:nvSpPr>
      <xdr:spPr>
        <a:xfrm>
          <a:off x="3238500" y="62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64498</xdr:rowOff>
    </xdr:from>
    <xdr:to>
      <xdr:col>19</xdr:col>
      <xdr:colOff>136525</xdr:colOff>
      <xdr:row>32</xdr:row>
      <xdr:rowOff>116931</xdr:rowOff>
    </xdr:to>
    <xdr:cxnSp macro="">
      <xdr:nvCxnSpPr>
        <xdr:cNvPr id="92" name="直線コネクタ 91">
          <a:extLst>
            <a:ext uri="{FF2B5EF4-FFF2-40B4-BE49-F238E27FC236}">
              <a16:creationId xmlns:a16="http://schemas.microsoft.com/office/drawing/2014/main" id="{62C0ADBA-1F0A-4711-ABA1-177844BA7CCB}"/>
            </a:ext>
          </a:extLst>
        </xdr:cNvPr>
        <xdr:cNvCxnSpPr/>
      </xdr:nvCxnSpPr>
      <xdr:spPr>
        <a:xfrm>
          <a:off x="3289300" y="632242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93" name="楕円 92">
          <a:extLst>
            <a:ext uri="{FF2B5EF4-FFF2-40B4-BE49-F238E27FC236}">
              <a16:creationId xmlns:a16="http://schemas.microsoft.com/office/drawing/2014/main" id="{7B90DC64-14B8-4480-8E35-FAAEE5AEAB18}"/>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64498</xdr:rowOff>
    </xdr:to>
    <xdr:cxnSp macro="">
      <xdr:nvCxnSpPr>
        <xdr:cNvPr id="94" name="直線コネクタ 93">
          <a:extLst>
            <a:ext uri="{FF2B5EF4-FFF2-40B4-BE49-F238E27FC236}">
              <a16:creationId xmlns:a16="http://schemas.microsoft.com/office/drawing/2014/main" id="{C2D4F7C9-9E53-4F86-986D-5DF352442732}"/>
            </a:ext>
          </a:extLst>
        </xdr:cNvPr>
        <xdr:cNvCxnSpPr/>
      </xdr:nvCxnSpPr>
      <xdr:spPr>
        <a:xfrm>
          <a:off x="2527300" y="626999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95" name="楕円 94">
          <a:extLst>
            <a:ext uri="{FF2B5EF4-FFF2-40B4-BE49-F238E27FC236}">
              <a16:creationId xmlns:a16="http://schemas.microsoft.com/office/drawing/2014/main" id="{874C8611-FEB2-4DD5-B93D-CBD3247181F0}"/>
            </a:ext>
          </a:extLst>
        </xdr:cNvPr>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32</xdr:row>
      <xdr:rowOff>12065</xdr:rowOff>
    </xdr:to>
    <xdr:cxnSp macro="">
      <xdr:nvCxnSpPr>
        <xdr:cNvPr id="96" name="直線コネクタ 95">
          <a:extLst>
            <a:ext uri="{FF2B5EF4-FFF2-40B4-BE49-F238E27FC236}">
              <a16:creationId xmlns:a16="http://schemas.microsoft.com/office/drawing/2014/main" id="{E2CCF76C-82E2-4113-9C93-359654A5F4D6}"/>
            </a:ext>
          </a:extLst>
        </xdr:cNvPr>
        <xdr:cNvCxnSpPr/>
      </xdr:nvCxnSpPr>
      <xdr:spPr>
        <a:xfrm>
          <a:off x="1765300" y="6054090"/>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97" name="n_1aveValue有形固定資産減価償却率">
          <a:extLst>
            <a:ext uri="{FF2B5EF4-FFF2-40B4-BE49-F238E27FC236}">
              <a16:creationId xmlns:a16="http://schemas.microsoft.com/office/drawing/2014/main" id="{8285231E-DA10-465B-8E1A-698C6B2C5DAB}"/>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8" name="n_2aveValue有形固定資産減価償却率">
          <a:extLst>
            <a:ext uri="{FF2B5EF4-FFF2-40B4-BE49-F238E27FC236}">
              <a16:creationId xmlns:a16="http://schemas.microsoft.com/office/drawing/2014/main" id="{616A136F-B490-4801-8EA7-2966D019F85D}"/>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9" name="n_3aveValue有形固定資産減価償却率">
          <a:extLst>
            <a:ext uri="{FF2B5EF4-FFF2-40B4-BE49-F238E27FC236}">
              <a16:creationId xmlns:a16="http://schemas.microsoft.com/office/drawing/2014/main" id="{3E7247AD-46B0-4BCE-8507-DC956C29347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0" name="n_4aveValue有形固定資産減価償却率">
          <a:extLst>
            <a:ext uri="{FF2B5EF4-FFF2-40B4-BE49-F238E27FC236}">
              <a16:creationId xmlns:a16="http://schemas.microsoft.com/office/drawing/2014/main" id="{ABE74622-C40C-4BB5-92DC-44ABF7055ECE}"/>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158858</xdr:rowOff>
    </xdr:from>
    <xdr:ext cx="405111" cy="259045"/>
    <xdr:sp macro="" textlink="">
      <xdr:nvSpPr>
        <xdr:cNvPr id="101" name="n_1mainValue有形固定資産減価償却率">
          <a:extLst>
            <a:ext uri="{FF2B5EF4-FFF2-40B4-BE49-F238E27FC236}">
              <a16:creationId xmlns:a16="http://schemas.microsoft.com/office/drawing/2014/main" id="{892BEF21-AAB2-4343-B412-4A2C01BA4D5E}"/>
            </a:ext>
          </a:extLst>
        </xdr:cNvPr>
        <xdr:cNvSpPr txBox="1"/>
      </xdr:nvSpPr>
      <xdr:spPr>
        <a:xfrm>
          <a:off x="38360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106425</xdr:rowOff>
    </xdr:from>
    <xdr:ext cx="405111" cy="259045"/>
    <xdr:sp macro="" textlink="">
      <xdr:nvSpPr>
        <xdr:cNvPr id="102" name="n_2mainValue有形固定資産減価償却率">
          <a:extLst>
            <a:ext uri="{FF2B5EF4-FFF2-40B4-BE49-F238E27FC236}">
              <a16:creationId xmlns:a16="http://schemas.microsoft.com/office/drawing/2014/main" id="{71952F75-D8D7-400E-BC7E-3937261524D7}"/>
            </a:ext>
          </a:extLst>
        </xdr:cNvPr>
        <xdr:cNvSpPr txBox="1"/>
      </xdr:nvSpPr>
      <xdr:spPr>
        <a:xfrm>
          <a:off x="3086744" y="6364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103" name="n_3mainValue有形固定資産減価償却率">
          <a:extLst>
            <a:ext uri="{FF2B5EF4-FFF2-40B4-BE49-F238E27FC236}">
              <a16:creationId xmlns:a16="http://schemas.microsoft.com/office/drawing/2014/main" id="{2271F0F6-06D8-40B7-B877-FD32CAA648C9}"/>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104" name="n_4mainValue有形固定資産減価償却率">
          <a:extLst>
            <a:ext uri="{FF2B5EF4-FFF2-40B4-BE49-F238E27FC236}">
              <a16:creationId xmlns:a16="http://schemas.microsoft.com/office/drawing/2014/main" id="{F7BA17A4-1318-492C-916D-E32BC28E3D71}"/>
            </a:ext>
          </a:extLst>
        </xdr:cNvPr>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9FD683BE-E51B-49BB-8B98-260DD1CEC59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AAADD978-5F87-4656-805F-9E07FEF579B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11AE960B-E4A1-4B46-B481-4AB93C42EB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3CC4415-48FF-41AB-88AE-901656770F3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A70D0D71-2C9E-40A6-8183-5D66B2FB36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F6D973C-E47C-4F69-A9F9-2277EED44E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88339AF-7330-4A40-9D78-29B28FA4F10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53227F9-E593-438C-98E2-88E51D846BE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55E1E89C-2DD7-4658-8648-613BADCA19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66F5E67D-8B13-4413-BA10-7DF194FFA8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6C44871-8901-4FAF-B95F-1F3AD3893E7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72D9BCA-7C9A-49E7-B04E-8E65DF1D78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8234FC3D-5FA1-4EBE-8EF6-8328A610A25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長野県平均と比較するとやや低い数値ですが、類似団体と比較するとやや高い数値となっています。令和元年度に建設した役場新庁舎分の起債に加え、過疎債等により将来負担額が増加し、今後は数値の上昇が予想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将来の財政運営に影響を及ぼさないように注視しつつ、今後も健全な財政運営に努めます。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F094AC6-60D3-4CF4-A76E-1A7BCF6F480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B97CD1D-6E8F-4307-B537-242EA2B9EB6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FE8539CD-574F-42C0-9D07-698D440DC2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B8661911-015A-4591-BF9F-A27164F3322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A4169DA2-3FE8-4551-9117-490361C3B8F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4E21F338-8B9B-49DF-AAD4-1DEFB14AEAF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48089816-FC7D-4912-A995-2DD1E386238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7D175089-5701-498E-B992-163EC42BEA4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27E7D90D-4F0D-4629-8B22-BAE62599D47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9B1DADD0-3C25-4EFC-8046-71E890FA927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25A4218E-9CF2-4A5E-8A02-CC37125D7CD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F2761827-96CC-426F-B10C-FD0F23CA3DD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10AC4A42-7F1A-4AC7-A51D-2EDE2174F59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6F62B8-CD90-4131-AD5F-517A40E2366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656B104D-D5DF-42EF-B67B-4CCDEC74EF5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28DB4509-FCA1-4AE3-8F4A-15157148359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C48AD989-95EB-4DAA-B4FF-FCD8814EBB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5" name="直線コネクタ 134">
          <a:extLst>
            <a:ext uri="{FF2B5EF4-FFF2-40B4-BE49-F238E27FC236}">
              <a16:creationId xmlns:a16="http://schemas.microsoft.com/office/drawing/2014/main" id="{D904A61F-B3A1-416C-A053-F1B1DE6F4B84}"/>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6" name="債務償還比率最小値テキスト">
          <a:extLst>
            <a:ext uri="{FF2B5EF4-FFF2-40B4-BE49-F238E27FC236}">
              <a16:creationId xmlns:a16="http://schemas.microsoft.com/office/drawing/2014/main" id="{54C9096F-01B6-4703-84AD-55CCBC3C7A41}"/>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7" name="直線コネクタ 136">
          <a:extLst>
            <a:ext uri="{FF2B5EF4-FFF2-40B4-BE49-F238E27FC236}">
              <a16:creationId xmlns:a16="http://schemas.microsoft.com/office/drawing/2014/main" id="{74D3E2D8-D827-4828-842E-7330BD98774F}"/>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56D29288-132D-4642-B305-BA111978163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CC2AFA21-C7D2-41EA-9BA7-A7BFEF5C2D3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0" name="債務償還比率平均値テキスト">
          <a:extLst>
            <a:ext uri="{FF2B5EF4-FFF2-40B4-BE49-F238E27FC236}">
              <a16:creationId xmlns:a16="http://schemas.microsoft.com/office/drawing/2014/main" id="{A625E69F-67D1-4952-B7B9-FB547DCF910A}"/>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1" name="フローチャート: 判断 140">
          <a:extLst>
            <a:ext uri="{FF2B5EF4-FFF2-40B4-BE49-F238E27FC236}">
              <a16:creationId xmlns:a16="http://schemas.microsoft.com/office/drawing/2014/main" id="{8E77C1E3-45EF-4CC4-992D-EBAD37668EC2}"/>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2" name="フローチャート: 判断 141">
          <a:extLst>
            <a:ext uri="{FF2B5EF4-FFF2-40B4-BE49-F238E27FC236}">
              <a16:creationId xmlns:a16="http://schemas.microsoft.com/office/drawing/2014/main" id="{8AFAA188-97C2-4FCC-9A3A-03CA821E4687}"/>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3" name="フローチャート: 判断 142">
          <a:extLst>
            <a:ext uri="{FF2B5EF4-FFF2-40B4-BE49-F238E27FC236}">
              <a16:creationId xmlns:a16="http://schemas.microsoft.com/office/drawing/2014/main" id="{F6AB1965-9C02-4A1E-AAD2-7C8AB5360FCD}"/>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4" name="フローチャート: 判断 143">
          <a:extLst>
            <a:ext uri="{FF2B5EF4-FFF2-40B4-BE49-F238E27FC236}">
              <a16:creationId xmlns:a16="http://schemas.microsoft.com/office/drawing/2014/main" id="{D3F83E07-2757-4C3F-AD82-D3FA025EA22B}"/>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5" name="フローチャート: 判断 144">
          <a:extLst>
            <a:ext uri="{FF2B5EF4-FFF2-40B4-BE49-F238E27FC236}">
              <a16:creationId xmlns:a16="http://schemas.microsoft.com/office/drawing/2014/main" id="{939C0FE8-3176-4D1A-9209-22124CCF2B94}"/>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1586F5E-9A9B-4033-83BC-A26097BFFE8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D05AB8E-A1E2-4DAC-A0EE-19B6127B012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19400048-6AD8-4177-BFD1-E93D30D5FC3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E0D5D5E-8E01-4E62-854E-B9C498146DD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8F317FB-D39C-4A2D-A8B5-F46CAA92F05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67873</xdr:rowOff>
    </xdr:from>
    <xdr:to>
      <xdr:col>76</xdr:col>
      <xdr:colOff>73025</xdr:colOff>
      <xdr:row>29</xdr:row>
      <xdr:rowOff>169473</xdr:rowOff>
    </xdr:to>
    <xdr:sp macro="" textlink="">
      <xdr:nvSpPr>
        <xdr:cNvPr id="151" name="楕円 150">
          <a:extLst>
            <a:ext uri="{FF2B5EF4-FFF2-40B4-BE49-F238E27FC236}">
              <a16:creationId xmlns:a16="http://schemas.microsoft.com/office/drawing/2014/main" id="{02B42AC6-77B4-4D52-898E-F98D0F3ABACB}"/>
            </a:ext>
          </a:extLst>
        </xdr:cNvPr>
        <xdr:cNvSpPr/>
      </xdr:nvSpPr>
      <xdr:spPr>
        <a:xfrm>
          <a:off x="14744700"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46300</xdr:rowOff>
    </xdr:from>
    <xdr:ext cx="469744" cy="259045"/>
    <xdr:sp macro="" textlink="">
      <xdr:nvSpPr>
        <xdr:cNvPr id="152" name="債務償還比率該当値テキスト">
          <a:extLst>
            <a:ext uri="{FF2B5EF4-FFF2-40B4-BE49-F238E27FC236}">
              <a16:creationId xmlns:a16="http://schemas.microsoft.com/office/drawing/2014/main" id="{869A92FA-28ED-4E2C-8B7C-A2DDD2E589FC}"/>
            </a:ext>
          </a:extLst>
        </xdr:cNvPr>
        <xdr:cNvSpPr txBox="1"/>
      </xdr:nvSpPr>
      <xdr:spPr>
        <a:xfrm>
          <a:off x="14846300" y="578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17136</xdr:rowOff>
    </xdr:from>
    <xdr:to>
      <xdr:col>72</xdr:col>
      <xdr:colOff>123825</xdr:colOff>
      <xdr:row>29</xdr:row>
      <xdr:rowOff>118736</xdr:rowOff>
    </xdr:to>
    <xdr:sp macro="" textlink="">
      <xdr:nvSpPr>
        <xdr:cNvPr id="153" name="楕円 152">
          <a:extLst>
            <a:ext uri="{FF2B5EF4-FFF2-40B4-BE49-F238E27FC236}">
              <a16:creationId xmlns:a16="http://schemas.microsoft.com/office/drawing/2014/main" id="{46D0813E-E55D-4611-BCB5-02EDD83E6EFF}"/>
            </a:ext>
          </a:extLst>
        </xdr:cNvPr>
        <xdr:cNvSpPr/>
      </xdr:nvSpPr>
      <xdr:spPr>
        <a:xfrm>
          <a:off x="14033500" y="57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67936</xdr:rowOff>
    </xdr:from>
    <xdr:to>
      <xdr:col>76</xdr:col>
      <xdr:colOff>22225</xdr:colOff>
      <xdr:row>29</xdr:row>
      <xdr:rowOff>118673</xdr:rowOff>
    </xdr:to>
    <xdr:cxnSp macro="">
      <xdr:nvCxnSpPr>
        <xdr:cNvPr id="154" name="直線コネクタ 153">
          <a:extLst>
            <a:ext uri="{FF2B5EF4-FFF2-40B4-BE49-F238E27FC236}">
              <a16:creationId xmlns:a16="http://schemas.microsoft.com/office/drawing/2014/main" id="{D7C6F7D9-0D0B-4A3D-8CEB-6C68FAEA59DD}"/>
            </a:ext>
          </a:extLst>
        </xdr:cNvPr>
        <xdr:cNvCxnSpPr/>
      </xdr:nvCxnSpPr>
      <xdr:spPr>
        <a:xfrm>
          <a:off x="14084300" y="5811511"/>
          <a:ext cx="7112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42273</xdr:rowOff>
    </xdr:from>
    <xdr:to>
      <xdr:col>68</xdr:col>
      <xdr:colOff>123825</xdr:colOff>
      <xdr:row>29</xdr:row>
      <xdr:rowOff>143873</xdr:rowOff>
    </xdr:to>
    <xdr:sp macro="" textlink="">
      <xdr:nvSpPr>
        <xdr:cNvPr id="155" name="楕円 154">
          <a:extLst>
            <a:ext uri="{FF2B5EF4-FFF2-40B4-BE49-F238E27FC236}">
              <a16:creationId xmlns:a16="http://schemas.microsoft.com/office/drawing/2014/main" id="{1CC660E1-3662-4878-8AB9-719BE258FB30}"/>
            </a:ext>
          </a:extLst>
        </xdr:cNvPr>
        <xdr:cNvSpPr/>
      </xdr:nvSpPr>
      <xdr:spPr>
        <a:xfrm>
          <a:off x="13271500" y="5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67936</xdr:rowOff>
    </xdr:from>
    <xdr:to>
      <xdr:col>72</xdr:col>
      <xdr:colOff>73025</xdr:colOff>
      <xdr:row>29</xdr:row>
      <xdr:rowOff>93073</xdr:rowOff>
    </xdr:to>
    <xdr:cxnSp macro="">
      <xdr:nvCxnSpPr>
        <xdr:cNvPr id="156" name="直線コネクタ 155">
          <a:extLst>
            <a:ext uri="{FF2B5EF4-FFF2-40B4-BE49-F238E27FC236}">
              <a16:creationId xmlns:a16="http://schemas.microsoft.com/office/drawing/2014/main" id="{4EB62968-FC00-4EC9-88F0-758E57FC244A}"/>
            </a:ext>
          </a:extLst>
        </xdr:cNvPr>
        <xdr:cNvCxnSpPr/>
      </xdr:nvCxnSpPr>
      <xdr:spPr>
        <a:xfrm flipV="1">
          <a:off x="13322300" y="5811511"/>
          <a:ext cx="762000" cy="2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11276</xdr:rowOff>
    </xdr:from>
    <xdr:to>
      <xdr:col>64</xdr:col>
      <xdr:colOff>123825</xdr:colOff>
      <xdr:row>29</xdr:row>
      <xdr:rowOff>112876</xdr:rowOff>
    </xdr:to>
    <xdr:sp macro="" textlink="">
      <xdr:nvSpPr>
        <xdr:cNvPr id="157" name="楕円 156">
          <a:extLst>
            <a:ext uri="{FF2B5EF4-FFF2-40B4-BE49-F238E27FC236}">
              <a16:creationId xmlns:a16="http://schemas.microsoft.com/office/drawing/2014/main" id="{5F6E82F6-17B1-420C-9E3E-66D1ACB1BDA5}"/>
            </a:ext>
          </a:extLst>
        </xdr:cNvPr>
        <xdr:cNvSpPr/>
      </xdr:nvSpPr>
      <xdr:spPr>
        <a:xfrm>
          <a:off x="12509500" y="57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62076</xdr:rowOff>
    </xdr:from>
    <xdr:to>
      <xdr:col>68</xdr:col>
      <xdr:colOff>73025</xdr:colOff>
      <xdr:row>29</xdr:row>
      <xdr:rowOff>93073</xdr:rowOff>
    </xdr:to>
    <xdr:cxnSp macro="">
      <xdr:nvCxnSpPr>
        <xdr:cNvPr id="158" name="直線コネクタ 157">
          <a:extLst>
            <a:ext uri="{FF2B5EF4-FFF2-40B4-BE49-F238E27FC236}">
              <a16:creationId xmlns:a16="http://schemas.microsoft.com/office/drawing/2014/main" id="{A85244A9-570E-4534-AE05-DDDEB2599110}"/>
            </a:ext>
          </a:extLst>
        </xdr:cNvPr>
        <xdr:cNvCxnSpPr/>
      </xdr:nvCxnSpPr>
      <xdr:spPr>
        <a:xfrm>
          <a:off x="12560300" y="5805651"/>
          <a:ext cx="762000" cy="3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37801</xdr:rowOff>
    </xdr:from>
    <xdr:to>
      <xdr:col>60</xdr:col>
      <xdr:colOff>123825</xdr:colOff>
      <xdr:row>29</xdr:row>
      <xdr:rowOff>139401</xdr:rowOff>
    </xdr:to>
    <xdr:sp macro="" textlink="">
      <xdr:nvSpPr>
        <xdr:cNvPr id="159" name="楕円 158">
          <a:extLst>
            <a:ext uri="{FF2B5EF4-FFF2-40B4-BE49-F238E27FC236}">
              <a16:creationId xmlns:a16="http://schemas.microsoft.com/office/drawing/2014/main" id="{BF19CA04-69F5-4D83-A6DB-A42CA663F4AF}"/>
            </a:ext>
          </a:extLst>
        </xdr:cNvPr>
        <xdr:cNvSpPr/>
      </xdr:nvSpPr>
      <xdr:spPr>
        <a:xfrm>
          <a:off x="11747500" y="57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62076</xdr:rowOff>
    </xdr:from>
    <xdr:to>
      <xdr:col>64</xdr:col>
      <xdr:colOff>73025</xdr:colOff>
      <xdr:row>29</xdr:row>
      <xdr:rowOff>88601</xdr:rowOff>
    </xdr:to>
    <xdr:cxnSp macro="">
      <xdr:nvCxnSpPr>
        <xdr:cNvPr id="160" name="直線コネクタ 159">
          <a:extLst>
            <a:ext uri="{FF2B5EF4-FFF2-40B4-BE49-F238E27FC236}">
              <a16:creationId xmlns:a16="http://schemas.microsoft.com/office/drawing/2014/main" id="{04D7CD2C-25D2-45CE-B449-04AEC58ACCED}"/>
            </a:ext>
          </a:extLst>
        </xdr:cNvPr>
        <xdr:cNvCxnSpPr/>
      </xdr:nvCxnSpPr>
      <xdr:spPr>
        <a:xfrm flipV="1">
          <a:off x="11798300" y="5805651"/>
          <a:ext cx="762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1" name="n_1aveValue債務償還比率">
          <a:extLst>
            <a:ext uri="{FF2B5EF4-FFF2-40B4-BE49-F238E27FC236}">
              <a16:creationId xmlns:a16="http://schemas.microsoft.com/office/drawing/2014/main" id="{39EC9243-A947-4ACA-87E4-94798FCC256C}"/>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2" name="n_2aveValue債務償還比率">
          <a:extLst>
            <a:ext uri="{FF2B5EF4-FFF2-40B4-BE49-F238E27FC236}">
              <a16:creationId xmlns:a16="http://schemas.microsoft.com/office/drawing/2014/main" id="{617742B0-554E-4189-A3B8-7DDD27D37AA4}"/>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3" name="n_3aveValue債務償還比率">
          <a:extLst>
            <a:ext uri="{FF2B5EF4-FFF2-40B4-BE49-F238E27FC236}">
              <a16:creationId xmlns:a16="http://schemas.microsoft.com/office/drawing/2014/main" id="{A7D82B31-60FC-4F7C-AAB9-976EA8611B1E}"/>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4" name="n_4aveValue債務償還比率">
          <a:extLst>
            <a:ext uri="{FF2B5EF4-FFF2-40B4-BE49-F238E27FC236}">
              <a16:creationId xmlns:a16="http://schemas.microsoft.com/office/drawing/2014/main" id="{EF51F7D9-64F8-497D-BC2C-8FA445C78A9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109863</xdr:rowOff>
    </xdr:from>
    <xdr:ext cx="469744" cy="259045"/>
    <xdr:sp macro="" textlink="">
      <xdr:nvSpPr>
        <xdr:cNvPr id="165" name="n_1mainValue債務償還比率">
          <a:extLst>
            <a:ext uri="{FF2B5EF4-FFF2-40B4-BE49-F238E27FC236}">
              <a16:creationId xmlns:a16="http://schemas.microsoft.com/office/drawing/2014/main" id="{207DB19E-E3CC-4985-ABE7-7FBDD9E87FB4}"/>
            </a:ext>
          </a:extLst>
        </xdr:cNvPr>
        <xdr:cNvSpPr txBox="1"/>
      </xdr:nvSpPr>
      <xdr:spPr>
        <a:xfrm>
          <a:off x="13836727" y="585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135000</xdr:rowOff>
    </xdr:from>
    <xdr:ext cx="469744" cy="259045"/>
    <xdr:sp macro="" textlink="">
      <xdr:nvSpPr>
        <xdr:cNvPr id="166" name="n_2mainValue債務償還比率">
          <a:extLst>
            <a:ext uri="{FF2B5EF4-FFF2-40B4-BE49-F238E27FC236}">
              <a16:creationId xmlns:a16="http://schemas.microsoft.com/office/drawing/2014/main" id="{CD74D42F-C7E0-48EC-8317-4EE407B663A8}"/>
            </a:ext>
          </a:extLst>
        </xdr:cNvPr>
        <xdr:cNvSpPr txBox="1"/>
      </xdr:nvSpPr>
      <xdr:spPr>
        <a:xfrm>
          <a:off x="13087427" y="587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104003</xdr:rowOff>
    </xdr:from>
    <xdr:ext cx="469744" cy="259045"/>
    <xdr:sp macro="" textlink="">
      <xdr:nvSpPr>
        <xdr:cNvPr id="167" name="n_3mainValue債務償還比率">
          <a:extLst>
            <a:ext uri="{FF2B5EF4-FFF2-40B4-BE49-F238E27FC236}">
              <a16:creationId xmlns:a16="http://schemas.microsoft.com/office/drawing/2014/main" id="{8A9E4A13-0C81-44AE-ACC0-8DD5FFA4CB5D}"/>
            </a:ext>
          </a:extLst>
        </xdr:cNvPr>
        <xdr:cNvSpPr txBox="1"/>
      </xdr:nvSpPr>
      <xdr:spPr>
        <a:xfrm>
          <a:off x="12325427" y="58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130528</xdr:rowOff>
    </xdr:from>
    <xdr:ext cx="469744" cy="259045"/>
    <xdr:sp macro="" textlink="">
      <xdr:nvSpPr>
        <xdr:cNvPr id="168" name="n_4mainValue債務償還比率">
          <a:extLst>
            <a:ext uri="{FF2B5EF4-FFF2-40B4-BE49-F238E27FC236}">
              <a16:creationId xmlns:a16="http://schemas.microsoft.com/office/drawing/2014/main" id="{0D5361C8-5E8B-4E9F-971F-B585FBDC5FF2}"/>
            </a:ext>
          </a:extLst>
        </xdr:cNvPr>
        <xdr:cNvSpPr txBox="1"/>
      </xdr:nvSpPr>
      <xdr:spPr>
        <a:xfrm>
          <a:off x="11563427" y="587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71B565F9-9267-4DC6-AC23-E00F9A7AA94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65383EAC-C118-4976-B0FC-FFDC498CEB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D6496047-37DC-443C-AFD4-EAEB857E7D8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AE718381-1242-4D5C-93E8-4ECF7DBA49E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17BB59D-DA0F-4E0B-AF5D-96208218BB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379DF7FC-18BE-4E3B-80BC-82901092425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013D9D-B02F-4760-BA94-58D9CDAA25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6A42D9-6077-4044-B0F2-E886417135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6B1C28-93B8-4968-8210-9C7FFCDFCB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264407-6E68-4A81-BEA3-48BA60A593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A7A432-9F99-49BD-AB7F-5B547D551E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B37450-CF04-41F9-9540-F1A9916F97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E80CDE-14A9-4E65-BF59-EB46C7D4B0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376464-69CB-4C66-8B00-3E324ED6B3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EDF4DD-6569-45E7-A4B8-98C5CA79DF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5427EA6-CDCE-451C-9CB4-00E4365C52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BD6C28-D1A8-4EF8-BF4B-83AB8D063F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1E00CF-6A6D-41FA-B349-667545EF1F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29CB9D-AB44-4AA8-A499-4027369E1B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8A6912-B9BD-4838-A8BD-9E21343930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BF1FB2-D32C-4213-ABEF-FFCC6B8917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7658903-B671-4901-8A73-32E51C821B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5FE1C75-A2E5-4AB4-A306-176F98255A0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312B14-6B1A-41FF-911E-9840CD68DE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B26BA5-06E1-4D2E-86EF-42CA6DF917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F00782-59D0-4ABF-AE72-DDAC7C2780E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B0B587-5982-4B4D-B2FE-F0858E91D0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53FBC90-BD3A-4892-A0A6-D8CB050C78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40085C-AF9A-4378-9081-9BD21244A7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8E11E0C-2C4A-4213-B475-521E086F8D9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3D5C1D-4FE1-4952-81F0-33CC4A152F2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0BAA4E-7638-4209-ABE8-0A50774C50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E32649-EF23-4831-98D7-8914E14B08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9F890-F526-4E67-BD64-32E092F8F57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3B3E36-E4A6-4E1A-ACB1-9F00EF9AB4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A6009C-380B-42DC-89E9-2E7CE62D0C5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E0C799-2EC7-4F3C-B88E-87141726E40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08482F-D2E1-4E24-ADEE-E9099EC697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971052-F5D6-45D6-93A9-1401E58464B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817060-56A9-4685-B0E0-1EFBA739BF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3B9854F-E471-405A-ACCA-4777C6EF13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07A6CA-ACB0-40D7-8390-FC1B8F13DF6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34D178-E1D7-48F3-9DB6-11C0290815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CD34D6-9066-4F70-99EA-3C1244EDB7B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707079-E86A-4852-9CFE-C8857E9703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A16508-76FC-4F11-A20E-F13EBAB19A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096E13-8254-4DE4-9BA7-6DB1D170B5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109A726-BA63-4FDB-82CE-D83CAA09EB8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39750DC-F297-4AF7-943C-4E43E9A0405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1A90B28-98A3-4C8E-B648-A1DB46BF3E9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DFAFFCC-7F4D-4713-A9D8-E46A3D3FC6D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AA3328E-7C2A-47EA-8B25-41F0C8E2146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523CE8C-89B8-4C1C-A4F4-31B20C4F27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881326E-5ECF-4830-889C-B717253745B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03E907-E2D7-4123-8A2D-1693396F474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78F8936-D385-42BE-A4F3-0E7235EC99C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CC7E128-ED2F-4530-8387-3F4797DE7F7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5D960F-44A6-4CD3-A3C3-0D99FBBBF03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332CFFC-9C62-4C93-B288-A2B5391A150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1CAAD2-0C7B-400F-A60F-906FB0E433A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FB43D46-649C-4F7A-9AF0-FEC453668AB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4AF99D1-2E72-4FE5-BCD9-8472053121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EDC7385-26E7-4833-98F5-1863232059C9}"/>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56B52777-1943-46B8-B850-590D61CD7D0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D11FDF6-99DF-47E6-964D-0DA79FB55FD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9A5CBA8-736E-4CC9-A25D-B52DE43D23C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BE73AB7-B17E-4C17-AD0D-821908C0515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AC5830CD-4E24-4CF7-AA34-F7F9F347C405}"/>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10FB2A87-2A35-4ABB-919D-C3AC4980009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466F2752-E4F8-4B64-A849-79EBF8445B19}"/>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690C8129-C8C8-4BA8-A3CB-EF5FA020BF95}"/>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E8AD2237-33E0-44D0-A630-D2528846405B}"/>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DD10941B-CEF0-4CBC-A974-576DA38FDB6E}"/>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BE8D53-9A72-45E8-8279-54F9C3E3233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1C6D1C-60AA-4753-942D-FE7CB359762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69BD14-89DA-450F-BC26-E2C4B63FB7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1A4DF4-92CA-43BB-AAFC-898440D9879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4948924-AB21-43DE-B9B5-C16BD5316A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93980</xdr:rowOff>
    </xdr:from>
    <xdr:to>
      <xdr:col>24</xdr:col>
      <xdr:colOff>114300</xdr:colOff>
      <xdr:row>40</xdr:row>
      <xdr:rowOff>24130</xdr:rowOff>
    </xdr:to>
    <xdr:sp macro="" textlink="">
      <xdr:nvSpPr>
        <xdr:cNvPr id="74" name="楕円 73">
          <a:extLst>
            <a:ext uri="{FF2B5EF4-FFF2-40B4-BE49-F238E27FC236}">
              <a16:creationId xmlns:a16="http://schemas.microsoft.com/office/drawing/2014/main" id="{09B81823-E75E-4E3B-998A-73ADA9582E46}"/>
            </a:ext>
          </a:extLst>
        </xdr:cNvPr>
        <xdr:cNvSpPr/>
      </xdr:nvSpPr>
      <xdr:spPr>
        <a:xfrm>
          <a:off x="4584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72407</xdr:rowOff>
    </xdr:from>
    <xdr:ext cx="405111" cy="259045"/>
    <xdr:sp macro="" textlink="">
      <xdr:nvSpPr>
        <xdr:cNvPr id="75" name="【道路】&#10;有形固定資産減価償却率該当値テキスト">
          <a:extLst>
            <a:ext uri="{FF2B5EF4-FFF2-40B4-BE49-F238E27FC236}">
              <a16:creationId xmlns:a16="http://schemas.microsoft.com/office/drawing/2014/main" id="{6649A07A-25A3-4067-8A8B-2C676511CAD0}"/>
            </a:ext>
          </a:extLst>
        </xdr:cNvPr>
        <xdr:cNvSpPr txBox="1"/>
      </xdr:nvSpPr>
      <xdr:spPr>
        <a:xfrm>
          <a:off x="4673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67854</xdr:rowOff>
    </xdr:from>
    <xdr:to>
      <xdr:col>20</xdr:col>
      <xdr:colOff>38100</xdr:colOff>
      <xdr:row>39</xdr:row>
      <xdr:rowOff>169454</xdr:rowOff>
    </xdr:to>
    <xdr:sp macro="" textlink="">
      <xdr:nvSpPr>
        <xdr:cNvPr id="76" name="楕円 75">
          <a:extLst>
            <a:ext uri="{FF2B5EF4-FFF2-40B4-BE49-F238E27FC236}">
              <a16:creationId xmlns:a16="http://schemas.microsoft.com/office/drawing/2014/main" id="{5DFBE7DD-63CF-470C-8281-4B2E1B4901AD}"/>
            </a:ext>
          </a:extLst>
        </xdr:cNvPr>
        <xdr:cNvSpPr/>
      </xdr:nvSpPr>
      <xdr:spPr>
        <a:xfrm>
          <a:off x="3746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118654</xdr:rowOff>
    </xdr:from>
    <xdr:to>
      <xdr:col>24</xdr:col>
      <xdr:colOff>63500</xdr:colOff>
      <xdr:row>39</xdr:row>
      <xdr:rowOff>144780</xdr:rowOff>
    </xdr:to>
    <xdr:cxnSp macro="">
      <xdr:nvCxnSpPr>
        <xdr:cNvPr id="77" name="直線コネクタ 76">
          <a:extLst>
            <a:ext uri="{FF2B5EF4-FFF2-40B4-BE49-F238E27FC236}">
              <a16:creationId xmlns:a16="http://schemas.microsoft.com/office/drawing/2014/main" id="{8063FE4E-3908-405C-B30D-A9385227333D}"/>
            </a:ext>
          </a:extLst>
        </xdr:cNvPr>
        <xdr:cNvCxnSpPr/>
      </xdr:nvCxnSpPr>
      <xdr:spPr>
        <a:xfrm>
          <a:off x="3797300" y="68052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8" name="楕円 77">
          <a:extLst>
            <a:ext uri="{FF2B5EF4-FFF2-40B4-BE49-F238E27FC236}">
              <a16:creationId xmlns:a16="http://schemas.microsoft.com/office/drawing/2014/main" id="{FA2764DE-FAFD-4759-B297-084E30B2FB88}"/>
            </a:ext>
          </a:extLst>
        </xdr:cNvPr>
        <xdr:cNvSpPr/>
      </xdr:nvSpPr>
      <xdr:spPr>
        <a:xfrm>
          <a:off x="2857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95794</xdr:rowOff>
    </xdr:from>
    <xdr:to>
      <xdr:col>19</xdr:col>
      <xdr:colOff>177800</xdr:colOff>
      <xdr:row>39</xdr:row>
      <xdr:rowOff>118654</xdr:rowOff>
    </xdr:to>
    <xdr:cxnSp macro="">
      <xdr:nvCxnSpPr>
        <xdr:cNvPr id="79" name="直線コネクタ 78">
          <a:extLst>
            <a:ext uri="{FF2B5EF4-FFF2-40B4-BE49-F238E27FC236}">
              <a16:creationId xmlns:a16="http://schemas.microsoft.com/office/drawing/2014/main" id="{C3FE9313-66EF-4537-B7CA-1556E2494313}"/>
            </a:ext>
          </a:extLst>
        </xdr:cNvPr>
        <xdr:cNvCxnSpPr/>
      </xdr:nvCxnSpPr>
      <xdr:spPr>
        <a:xfrm>
          <a:off x="2908300" y="6782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17235</xdr:rowOff>
    </xdr:from>
    <xdr:to>
      <xdr:col>10</xdr:col>
      <xdr:colOff>165100</xdr:colOff>
      <xdr:row>39</xdr:row>
      <xdr:rowOff>118835</xdr:rowOff>
    </xdr:to>
    <xdr:sp macro="" textlink="">
      <xdr:nvSpPr>
        <xdr:cNvPr id="80" name="楕円 79">
          <a:extLst>
            <a:ext uri="{FF2B5EF4-FFF2-40B4-BE49-F238E27FC236}">
              <a16:creationId xmlns:a16="http://schemas.microsoft.com/office/drawing/2014/main" id="{52C7E042-B680-4D00-B4F6-70E60BCC9B3B}"/>
            </a:ext>
          </a:extLst>
        </xdr:cNvPr>
        <xdr:cNvSpPr/>
      </xdr:nvSpPr>
      <xdr:spPr>
        <a:xfrm>
          <a:off x="1968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68035</xdr:rowOff>
    </xdr:from>
    <xdr:to>
      <xdr:col>15</xdr:col>
      <xdr:colOff>50800</xdr:colOff>
      <xdr:row>39</xdr:row>
      <xdr:rowOff>95794</xdr:rowOff>
    </xdr:to>
    <xdr:cxnSp macro="">
      <xdr:nvCxnSpPr>
        <xdr:cNvPr id="81" name="直線コネクタ 80">
          <a:extLst>
            <a:ext uri="{FF2B5EF4-FFF2-40B4-BE49-F238E27FC236}">
              <a16:creationId xmlns:a16="http://schemas.microsoft.com/office/drawing/2014/main" id="{862CCE43-9321-4119-AAC5-FABE6D768EFF}"/>
            </a:ext>
          </a:extLst>
        </xdr:cNvPr>
        <xdr:cNvCxnSpPr/>
      </xdr:nvCxnSpPr>
      <xdr:spPr>
        <a:xfrm>
          <a:off x="2019300" y="67545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93980</xdr:rowOff>
    </xdr:from>
    <xdr:to>
      <xdr:col>6</xdr:col>
      <xdr:colOff>38100</xdr:colOff>
      <xdr:row>39</xdr:row>
      <xdr:rowOff>24130</xdr:rowOff>
    </xdr:to>
    <xdr:sp macro="" textlink="">
      <xdr:nvSpPr>
        <xdr:cNvPr id="82" name="楕円 81">
          <a:extLst>
            <a:ext uri="{FF2B5EF4-FFF2-40B4-BE49-F238E27FC236}">
              <a16:creationId xmlns:a16="http://schemas.microsoft.com/office/drawing/2014/main" id="{2DF9FE0C-31F4-40B1-A70B-667E50A11F1D}"/>
            </a:ext>
          </a:extLst>
        </xdr:cNvPr>
        <xdr:cNvSpPr/>
      </xdr:nvSpPr>
      <xdr:spPr>
        <a:xfrm>
          <a:off x="107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144780</xdr:rowOff>
    </xdr:from>
    <xdr:to>
      <xdr:col>10</xdr:col>
      <xdr:colOff>114300</xdr:colOff>
      <xdr:row>39</xdr:row>
      <xdr:rowOff>68035</xdr:rowOff>
    </xdr:to>
    <xdr:cxnSp macro="">
      <xdr:nvCxnSpPr>
        <xdr:cNvPr id="83" name="直線コネクタ 82">
          <a:extLst>
            <a:ext uri="{FF2B5EF4-FFF2-40B4-BE49-F238E27FC236}">
              <a16:creationId xmlns:a16="http://schemas.microsoft.com/office/drawing/2014/main" id="{0E4FF66E-9180-4D38-857A-C6E4A5D335D4}"/>
            </a:ext>
          </a:extLst>
        </xdr:cNvPr>
        <xdr:cNvCxnSpPr/>
      </xdr:nvCxnSpPr>
      <xdr:spPr>
        <a:xfrm>
          <a:off x="1130300" y="6659880"/>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D8BEB2AB-D435-4DB7-BBC9-EDC140DCB364}"/>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19A7A6AE-44AD-4097-AEA6-A86C3EC3FE81}"/>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C6673894-1646-43F7-873E-A8EE13944A1D}"/>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CD9B70FF-A372-417C-9F76-9DB6A2D817A2}"/>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160581</xdr:rowOff>
    </xdr:from>
    <xdr:ext cx="405111" cy="259045"/>
    <xdr:sp macro="" textlink="">
      <xdr:nvSpPr>
        <xdr:cNvPr id="88" name="n_1mainValue【道路】&#10;有形固定資産減価償却率">
          <a:extLst>
            <a:ext uri="{FF2B5EF4-FFF2-40B4-BE49-F238E27FC236}">
              <a16:creationId xmlns:a16="http://schemas.microsoft.com/office/drawing/2014/main" id="{1D499284-CB2F-4580-AB08-46F3E75B31A5}"/>
            </a:ext>
          </a:extLst>
        </xdr:cNvPr>
        <xdr:cNvSpPr txBox="1"/>
      </xdr:nvSpPr>
      <xdr:spPr>
        <a:xfrm>
          <a:off x="35820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9" name="n_2mainValue【道路】&#10;有形固定資産減価償却率">
          <a:extLst>
            <a:ext uri="{FF2B5EF4-FFF2-40B4-BE49-F238E27FC236}">
              <a16:creationId xmlns:a16="http://schemas.microsoft.com/office/drawing/2014/main" id="{72FC89FF-BB76-4E50-A8C2-C50571C974CD}"/>
            </a:ext>
          </a:extLst>
        </xdr:cNvPr>
        <xdr:cNvSpPr txBox="1"/>
      </xdr:nvSpPr>
      <xdr:spPr>
        <a:xfrm>
          <a:off x="2705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109962</xdr:rowOff>
    </xdr:from>
    <xdr:ext cx="405111" cy="259045"/>
    <xdr:sp macro="" textlink="">
      <xdr:nvSpPr>
        <xdr:cNvPr id="90" name="n_3mainValue【道路】&#10;有形固定資産減価償却率">
          <a:extLst>
            <a:ext uri="{FF2B5EF4-FFF2-40B4-BE49-F238E27FC236}">
              <a16:creationId xmlns:a16="http://schemas.microsoft.com/office/drawing/2014/main" id="{54118FC5-6E31-4AA9-9D2A-5D66E648A78C}"/>
            </a:ext>
          </a:extLst>
        </xdr:cNvPr>
        <xdr:cNvSpPr txBox="1"/>
      </xdr:nvSpPr>
      <xdr:spPr>
        <a:xfrm>
          <a:off x="1816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15257</xdr:rowOff>
    </xdr:from>
    <xdr:ext cx="405111" cy="259045"/>
    <xdr:sp macro="" textlink="">
      <xdr:nvSpPr>
        <xdr:cNvPr id="91" name="n_4mainValue【道路】&#10;有形固定資産減価償却率">
          <a:extLst>
            <a:ext uri="{FF2B5EF4-FFF2-40B4-BE49-F238E27FC236}">
              <a16:creationId xmlns:a16="http://schemas.microsoft.com/office/drawing/2014/main" id="{0F9859E9-3E93-4BF6-861A-FAD793BCA866}"/>
            </a:ext>
          </a:extLst>
        </xdr:cNvPr>
        <xdr:cNvSpPr txBox="1"/>
      </xdr:nvSpPr>
      <xdr:spPr>
        <a:xfrm>
          <a:off x="927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D242FA-AD62-4752-9CC1-2799F5F4E5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8FAEC1F-3571-4DEE-8B36-0FF83E56B8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DA1C419-4F7B-4128-A8D1-9112A856FE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E3B5E17-DC88-4D87-848B-43DBB22283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17BD26F-8FC5-4261-88E4-6E58EF67424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8A659CC-0BCA-4963-9650-19A28A0F72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A659B5F-647D-405F-B388-B4619FC5D4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83BA893-13C9-4993-B4DA-D2D8C229A8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99A886B-92E0-4DCA-A6F0-FB7D3496B5E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87DBC2-6A7E-4792-9821-8F326C1E98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BADC3D2-79EA-4791-8B89-11356800A1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D4086A6-B7F5-4238-B397-C0A8D5406D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A4A1040C-CDA8-430F-8C6C-1A081947F1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9F06CCF8-C92D-4A3E-905D-FA7A66D0AE8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4AE4293F-C256-4722-9BBA-7DBF03F59D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70DB572-1DAD-4590-9B8B-B410B4DF68B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73A4B92-0987-44D6-A7F8-95B9939CBFF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41FD309-EE0B-4F76-BCE0-437B7472413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77F64F5-79DD-4449-A6A4-BCDD80812ED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C2254EF7-9450-462E-B569-0CDE5CAC0ED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B251198-7D8B-4D66-BCA1-415BE4AF3B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2B73ABA-6B38-47EC-AD66-DCF646D703A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DBE48D0-23F7-4E32-8AB3-9D2DEF114B3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8EE528CD-9AE3-4ED7-BB74-EDEACDD16FA5}"/>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EDC22373-C32C-401E-9426-6529E6B114F9}"/>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511D489D-291A-418F-8B95-2ADC117A3747}"/>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FC9BF8B1-E8E6-4C2D-985D-C65EEA8EF5A5}"/>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2D06702-3D49-4A2A-8626-B7105C716CC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AF84AFFE-4646-455F-A7D2-C71366F6D83E}"/>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27888CCF-8362-4C1A-A6A2-566EEF9EBF4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21371C4D-AEA9-45F6-BB9C-E2950BFE7D59}"/>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F3F1F7EE-9B32-4C4A-86BD-C23489F626BE}"/>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135F361-4712-4261-93B8-31824253E40E}"/>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F24CB7A-7DF0-415B-ACB4-891BF0A20D8D}"/>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28B5A5-89AE-4E9C-889F-44055EE947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AD9F60-14BC-45A8-B0C0-10E7C67C5D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3013722-6C88-4C07-943C-4003959F6A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479EFDF-552F-4421-AA33-BD1544926E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4CEA472-C031-4A6F-B2E1-B357F0570D3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78390</xdr:rowOff>
    </xdr:from>
    <xdr:to>
      <xdr:col>55</xdr:col>
      <xdr:colOff>50800</xdr:colOff>
      <xdr:row>42</xdr:row>
      <xdr:rowOff>8540</xdr:rowOff>
    </xdr:to>
    <xdr:sp macro="" textlink="">
      <xdr:nvSpPr>
        <xdr:cNvPr id="131" name="楕円 130">
          <a:extLst>
            <a:ext uri="{FF2B5EF4-FFF2-40B4-BE49-F238E27FC236}">
              <a16:creationId xmlns:a16="http://schemas.microsoft.com/office/drawing/2014/main" id="{D1210D1D-C83F-43B4-AA1C-B36ACD2C8A2C}"/>
            </a:ext>
          </a:extLst>
        </xdr:cNvPr>
        <xdr:cNvSpPr/>
      </xdr:nvSpPr>
      <xdr:spPr>
        <a:xfrm>
          <a:off x="10426700" y="71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164767</xdr:rowOff>
    </xdr:from>
    <xdr:ext cx="534377" cy="259045"/>
    <xdr:sp macro="" textlink="">
      <xdr:nvSpPr>
        <xdr:cNvPr id="132" name="【道路】&#10;一人当たり延長該当値テキスト">
          <a:extLst>
            <a:ext uri="{FF2B5EF4-FFF2-40B4-BE49-F238E27FC236}">
              <a16:creationId xmlns:a16="http://schemas.microsoft.com/office/drawing/2014/main" id="{A6426289-83CE-4678-9295-33823222323E}"/>
            </a:ext>
          </a:extLst>
        </xdr:cNvPr>
        <xdr:cNvSpPr txBox="1"/>
      </xdr:nvSpPr>
      <xdr:spPr>
        <a:xfrm>
          <a:off x="10515600" y="702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80174</xdr:rowOff>
    </xdr:from>
    <xdr:to>
      <xdr:col>50</xdr:col>
      <xdr:colOff>165100</xdr:colOff>
      <xdr:row>42</xdr:row>
      <xdr:rowOff>10324</xdr:rowOff>
    </xdr:to>
    <xdr:sp macro="" textlink="">
      <xdr:nvSpPr>
        <xdr:cNvPr id="133" name="楕円 132">
          <a:extLst>
            <a:ext uri="{FF2B5EF4-FFF2-40B4-BE49-F238E27FC236}">
              <a16:creationId xmlns:a16="http://schemas.microsoft.com/office/drawing/2014/main" id="{3216747F-F05A-4CB3-BE9E-93514C5AF320}"/>
            </a:ext>
          </a:extLst>
        </xdr:cNvPr>
        <xdr:cNvSpPr/>
      </xdr:nvSpPr>
      <xdr:spPr>
        <a:xfrm>
          <a:off x="9588500" y="71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129190</xdr:rowOff>
    </xdr:from>
    <xdr:to>
      <xdr:col>55</xdr:col>
      <xdr:colOff>0</xdr:colOff>
      <xdr:row>41</xdr:row>
      <xdr:rowOff>130974</xdr:rowOff>
    </xdr:to>
    <xdr:cxnSp macro="">
      <xdr:nvCxnSpPr>
        <xdr:cNvPr id="134" name="直線コネクタ 133">
          <a:extLst>
            <a:ext uri="{FF2B5EF4-FFF2-40B4-BE49-F238E27FC236}">
              <a16:creationId xmlns:a16="http://schemas.microsoft.com/office/drawing/2014/main" id="{4F2CA179-8578-4446-A355-8FE44C68A5BD}"/>
            </a:ext>
          </a:extLst>
        </xdr:cNvPr>
        <xdr:cNvCxnSpPr/>
      </xdr:nvCxnSpPr>
      <xdr:spPr>
        <a:xfrm flipV="1">
          <a:off x="9639300" y="7158640"/>
          <a:ext cx="8382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80859</xdr:rowOff>
    </xdr:from>
    <xdr:to>
      <xdr:col>46</xdr:col>
      <xdr:colOff>38100</xdr:colOff>
      <xdr:row>42</xdr:row>
      <xdr:rowOff>11009</xdr:rowOff>
    </xdr:to>
    <xdr:sp macro="" textlink="">
      <xdr:nvSpPr>
        <xdr:cNvPr id="135" name="楕円 134">
          <a:extLst>
            <a:ext uri="{FF2B5EF4-FFF2-40B4-BE49-F238E27FC236}">
              <a16:creationId xmlns:a16="http://schemas.microsoft.com/office/drawing/2014/main" id="{7B17462A-17F4-44BE-8BF2-16C144ED6C32}"/>
            </a:ext>
          </a:extLst>
        </xdr:cNvPr>
        <xdr:cNvSpPr/>
      </xdr:nvSpPr>
      <xdr:spPr>
        <a:xfrm>
          <a:off x="8699500" y="7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130974</xdr:rowOff>
    </xdr:from>
    <xdr:to>
      <xdr:col>50</xdr:col>
      <xdr:colOff>114300</xdr:colOff>
      <xdr:row>41</xdr:row>
      <xdr:rowOff>131659</xdr:rowOff>
    </xdr:to>
    <xdr:cxnSp macro="">
      <xdr:nvCxnSpPr>
        <xdr:cNvPr id="136" name="直線コネクタ 135">
          <a:extLst>
            <a:ext uri="{FF2B5EF4-FFF2-40B4-BE49-F238E27FC236}">
              <a16:creationId xmlns:a16="http://schemas.microsoft.com/office/drawing/2014/main" id="{660A55D3-17F7-4678-90FE-F45B67A014FF}"/>
            </a:ext>
          </a:extLst>
        </xdr:cNvPr>
        <xdr:cNvCxnSpPr/>
      </xdr:nvCxnSpPr>
      <xdr:spPr>
        <a:xfrm flipV="1">
          <a:off x="8750300" y="716042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82289</xdr:rowOff>
    </xdr:from>
    <xdr:to>
      <xdr:col>41</xdr:col>
      <xdr:colOff>101600</xdr:colOff>
      <xdr:row>42</xdr:row>
      <xdr:rowOff>12439</xdr:rowOff>
    </xdr:to>
    <xdr:sp macro="" textlink="">
      <xdr:nvSpPr>
        <xdr:cNvPr id="137" name="楕円 136">
          <a:extLst>
            <a:ext uri="{FF2B5EF4-FFF2-40B4-BE49-F238E27FC236}">
              <a16:creationId xmlns:a16="http://schemas.microsoft.com/office/drawing/2014/main" id="{134D3627-67D8-40FC-8E7E-D9E6CF55FFD6}"/>
            </a:ext>
          </a:extLst>
        </xdr:cNvPr>
        <xdr:cNvSpPr/>
      </xdr:nvSpPr>
      <xdr:spPr>
        <a:xfrm>
          <a:off x="7810500" y="71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131659</xdr:rowOff>
    </xdr:from>
    <xdr:to>
      <xdr:col>45</xdr:col>
      <xdr:colOff>177800</xdr:colOff>
      <xdr:row>41</xdr:row>
      <xdr:rowOff>133089</xdr:rowOff>
    </xdr:to>
    <xdr:cxnSp macro="">
      <xdr:nvCxnSpPr>
        <xdr:cNvPr id="138" name="直線コネクタ 137">
          <a:extLst>
            <a:ext uri="{FF2B5EF4-FFF2-40B4-BE49-F238E27FC236}">
              <a16:creationId xmlns:a16="http://schemas.microsoft.com/office/drawing/2014/main" id="{89EEAF16-02C5-419C-B6DE-86FC2E2D0D4B}"/>
            </a:ext>
          </a:extLst>
        </xdr:cNvPr>
        <xdr:cNvCxnSpPr/>
      </xdr:nvCxnSpPr>
      <xdr:spPr>
        <a:xfrm flipV="1">
          <a:off x="7861300" y="7161109"/>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82645</xdr:rowOff>
    </xdr:from>
    <xdr:to>
      <xdr:col>36</xdr:col>
      <xdr:colOff>165100</xdr:colOff>
      <xdr:row>42</xdr:row>
      <xdr:rowOff>12795</xdr:rowOff>
    </xdr:to>
    <xdr:sp macro="" textlink="">
      <xdr:nvSpPr>
        <xdr:cNvPr id="139" name="楕円 138">
          <a:extLst>
            <a:ext uri="{FF2B5EF4-FFF2-40B4-BE49-F238E27FC236}">
              <a16:creationId xmlns:a16="http://schemas.microsoft.com/office/drawing/2014/main" id="{7222FDBC-DD2F-4F3D-82F9-74E392AFA2D1}"/>
            </a:ext>
          </a:extLst>
        </xdr:cNvPr>
        <xdr:cNvSpPr/>
      </xdr:nvSpPr>
      <xdr:spPr>
        <a:xfrm>
          <a:off x="6921500" y="71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133089</xdr:rowOff>
    </xdr:from>
    <xdr:to>
      <xdr:col>41</xdr:col>
      <xdr:colOff>50800</xdr:colOff>
      <xdr:row>41</xdr:row>
      <xdr:rowOff>133445</xdr:rowOff>
    </xdr:to>
    <xdr:cxnSp macro="">
      <xdr:nvCxnSpPr>
        <xdr:cNvPr id="140" name="直線コネクタ 139">
          <a:extLst>
            <a:ext uri="{FF2B5EF4-FFF2-40B4-BE49-F238E27FC236}">
              <a16:creationId xmlns:a16="http://schemas.microsoft.com/office/drawing/2014/main" id="{5AF01C28-2524-4472-AD35-D478FB195AB5}"/>
            </a:ext>
          </a:extLst>
        </xdr:cNvPr>
        <xdr:cNvCxnSpPr/>
      </xdr:nvCxnSpPr>
      <xdr:spPr>
        <a:xfrm flipV="1">
          <a:off x="6972300" y="716253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946E6A7E-7B29-470C-801E-A77C00E5B290}"/>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18C439E5-1EF2-43DA-890F-FA61C6822F89}"/>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93DEC0E8-5243-4F3D-8B4F-E18D07677434}"/>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50F7F8A6-0D57-417E-B8F0-B531D99C593A}"/>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1451</xdr:rowOff>
    </xdr:from>
    <xdr:ext cx="534377" cy="259045"/>
    <xdr:sp macro="" textlink="">
      <xdr:nvSpPr>
        <xdr:cNvPr id="145" name="n_1mainValue【道路】&#10;一人当たり延長">
          <a:extLst>
            <a:ext uri="{FF2B5EF4-FFF2-40B4-BE49-F238E27FC236}">
              <a16:creationId xmlns:a16="http://schemas.microsoft.com/office/drawing/2014/main" id="{09BA8532-222C-407E-B63A-6D363A1AB4AB}"/>
            </a:ext>
          </a:extLst>
        </xdr:cNvPr>
        <xdr:cNvSpPr txBox="1"/>
      </xdr:nvSpPr>
      <xdr:spPr>
        <a:xfrm>
          <a:off x="9359411" y="72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2136</xdr:rowOff>
    </xdr:from>
    <xdr:ext cx="534377" cy="259045"/>
    <xdr:sp macro="" textlink="">
      <xdr:nvSpPr>
        <xdr:cNvPr id="146" name="n_2mainValue【道路】&#10;一人当たり延長">
          <a:extLst>
            <a:ext uri="{FF2B5EF4-FFF2-40B4-BE49-F238E27FC236}">
              <a16:creationId xmlns:a16="http://schemas.microsoft.com/office/drawing/2014/main" id="{15932068-E916-42D2-9FE8-48B9DE567A9A}"/>
            </a:ext>
          </a:extLst>
        </xdr:cNvPr>
        <xdr:cNvSpPr txBox="1"/>
      </xdr:nvSpPr>
      <xdr:spPr>
        <a:xfrm>
          <a:off x="8483111" y="72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3566</xdr:rowOff>
    </xdr:from>
    <xdr:ext cx="534377" cy="259045"/>
    <xdr:sp macro="" textlink="">
      <xdr:nvSpPr>
        <xdr:cNvPr id="147" name="n_3mainValue【道路】&#10;一人当たり延長">
          <a:extLst>
            <a:ext uri="{FF2B5EF4-FFF2-40B4-BE49-F238E27FC236}">
              <a16:creationId xmlns:a16="http://schemas.microsoft.com/office/drawing/2014/main" id="{1679E31B-CB54-4890-B466-6E1611598C73}"/>
            </a:ext>
          </a:extLst>
        </xdr:cNvPr>
        <xdr:cNvSpPr txBox="1"/>
      </xdr:nvSpPr>
      <xdr:spPr>
        <a:xfrm>
          <a:off x="7594111" y="72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3922</xdr:rowOff>
    </xdr:from>
    <xdr:ext cx="534377" cy="259045"/>
    <xdr:sp macro="" textlink="">
      <xdr:nvSpPr>
        <xdr:cNvPr id="148" name="n_4mainValue【道路】&#10;一人当たり延長">
          <a:extLst>
            <a:ext uri="{FF2B5EF4-FFF2-40B4-BE49-F238E27FC236}">
              <a16:creationId xmlns:a16="http://schemas.microsoft.com/office/drawing/2014/main" id="{BEFFA7A4-D796-4DEA-8D96-A136F126FC75}"/>
            </a:ext>
          </a:extLst>
        </xdr:cNvPr>
        <xdr:cNvSpPr txBox="1"/>
      </xdr:nvSpPr>
      <xdr:spPr>
        <a:xfrm>
          <a:off x="6705111" y="72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C9644BC-6258-4B61-A8AC-1FDB64096B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8664221-C9F3-4220-AB2D-1E9FD041B46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2C95DD3-9436-4609-9F3B-9FEA599F0D1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D659C6B-78BB-4A23-99CD-4398E1EC21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9263D7B-52BE-466C-8295-BD5126CB3A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05C2506-DC0B-4ACA-89E7-18EA76C4168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D9D384-35DC-4AF8-8409-D70139CB5C9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C258CDA-19D6-4380-ACCA-3DE3D945E25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F3C8D51-529D-4A99-95BA-7A69EE08E4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848FF0E-E714-4CD3-B395-FBBCF01CE07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1B2D15D-ABB9-4FFA-80F1-39E10832A9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9964C1A-2827-43EC-8F1C-390571B981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92202A6-BC1B-4FA1-B71E-4DACDF0FC3E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3015BF22-B8FF-4E4B-A17A-F5BE567C60A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45FB2AE-70CC-4336-9E72-060D623394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CD6489E-D954-42FD-8C83-A615F5B349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F24FEFA-372C-434F-9EFE-762A51421BF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31F3656-C3B5-4BCF-9192-A130F712B00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9664447-BE4D-4B55-A2A5-35893DB8C70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6B22B92-908F-49B4-8FD0-A01A146F887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0B16378-1FB8-492A-A9F8-6D933F2D19A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093D153-382C-4C59-A047-0080275F43C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60E63A6-CD1C-40EE-80A9-7F3D46BC3C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4F4947B-62CD-490F-B260-E5D344F27D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D4FE9DD4-9017-4E87-842C-D8D74AAA774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1CBE85BD-8D75-4574-B379-DBE595052F2D}"/>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318F3C79-02E8-4E1B-8797-87EDC1148A3D}"/>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D3CE9421-062F-424A-8871-524E37362B0B}"/>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836C9FED-5211-46DD-9553-88156C35681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A52953D-70E7-41F9-88A3-906CC7EEC6B9}"/>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87D1255-6141-417E-9C8F-C7962245BEB9}"/>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938D995F-6D69-499B-96BE-71F9D6D9076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2750E768-AE16-4BAA-AFEF-9615DCF4D6D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1605CA26-8D04-49A3-A0F7-4955895330A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D1BB5BC0-716D-402E-A950-D4231A4A9C8F}"/>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477B859F-2414-4003-A8B0-79601FB908AE}"/>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234AC02-02B1-4992-B6F5-29F29DE4EA6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5E53946-98D4-4CCC-A98A-C7C6F8BE7A8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B32A3C2-4AC0-4D5D-A46D-5D707BF003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848F850-2551-4433-90DA-03EAF5B7907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C03EF2A-C032-4622-B127-346E8D726C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90" name="楕円 189">
          <a:extLst>
            <a:ext uri="{FF2B5EF4-FFF2-40B4-BE49-F238E27FC236}">
              <a16:creationId xmlns:a16="http://schemas.microsoft.com/office/drawing/2014/main" id="{C24880AA-3D84-45DB-BDA4-DCFA4FA4752E}"/>
            </a:ext>
          </a:extLst>
        </xdr:cNvPr>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34126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1165ACB-D9C2-4B91-B6A9-8A110CB60C2F}"/>
            </a:ext>
          </a:extLst>
        </xdr:cNvPr>
        <xdr:cNvSpPr txBox="1"/>
      </xdr:nvSpPr>
      <xdr:spPr>
        <a:xfrm>
          <a:off x="4673600" y="1014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2" name="楕円 191">
          <a:extLst>
            <a:ext uri="{FF2B5EF4-FFF2-40B4-BE49-F238E27FC236}">
              <a16:creationId xmlns:a16="http://schemas.microsoft.com/office/drawing/2014/main" id="{F8E88455-5A29-440A-98DD-97DCB0509336}"/>
            </a:ext>
          </a:extLst>
        </xdr:cNvPr>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62049</xdr:rowOff>
    </xdr:to>
    <xdr:cxnSp macro="">
      <xdr:nvCxnSpPr>
        <xdr:cNvPr id="193" name="直線コネクタ 192">
          <a:extLst>
            <a:ext uri="{FF2B5EF4-FFF2-40B4-BE49-F238E27FC236}">
              <a16:creationId xmlns:a16="http://schemas.microsoft.com/office/drawing/2014/main" id="{F829FD4D-BAAC-4C99-8203-C363303758EA}"/>
            </a:ext>
          </a:extLst>
        </xdr:cNvPr>
        <xdr:cNvCxnSpPr/>
      </xdr:nvCxnSpPr>
      <xdr:spPr>
        <a:xfrm>
          <a:off x="3797300" y="103196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94" name="楕円 193">
          <a:extLst>
            <a:ext uri="{FF2B5EF4-FFF2-40B4-BE49-F238E27FC236}">
              <a16:creationId xmlns:a16="http://schemas.microsoft.com/office/drawing/2014/main" id="{BEC20DD9-CB1E-4398-8B36-BCC658722FCF}"/>
            </a:ext>
          </a:extLst>
        </xdr:cNvPr>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1633</xdr:rowOff>
    </xdr:from>
    <xdr:to>
      <xdr:col>19</xdr:col>
      <xdr:colOff>177800</xdr:colOff>
      <xdr:row>60</xdr:row>
      <xdr:rowOff>32657</xdr:rowOff>
    </xdr:to>
    <xdr:cxnSp macro="">
      <xdr:nvCxnSpPr>
        <xdr:cNvPr id="195" name="直線コネクタ 194">
          <a:extLst>
            <a:ext uri="{FF2B5EF4-FFF2-40B4-BE49-F238E27FC236}">
              <a16:creationId xmlns:a16="http://schemas.microsoft.com/office/drawing/2014/main" id="{0C53FA40-69BF-483B-9EF6-0CBCBEFE96F4}"/>
            </a:ext>
          </a:extLst>
        </xdr:cNvPr>
        <xdr:cNvCxnSpPr/>
      </xdr:nvCxnSpPr>
      <xdr:spPr>
        <a:xfrm>
          <a:off x="2908300" y="1028863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92891</xdr:rowOff>
    </xdr:from>
    <xdr:to>
      <xdr:col>10</xdr:col>
      <xdr:colOff>165100</xdr:colOff>
      <xdr:row>60</xdr:row>
      <xdr:rowOff>23041</xdr:rowOff>
    </xdr:to>
    <xdr:sp macro="" textlink="">
      <xdr:nvSpPr>
        <xdr:cNvPr id="196" name="楕円 195">
          <a:extLst>
            <a:ext uri="{FF2B5EF4-FFF2-40B4-BE49-F238E27FC236}">
              <a16:creationId xmlns:a16="http://schemas.microsoft.com/office/drawing/2014/main" id="{1573A54A-CD75-4AEA-827E-212D596BAD1C}"/>
            </a:ext>
          </a:extLst>
        </xdr:cNvPr>
        <xdr:cNvSpPr/>
      </xdr:nvSpPr>
      <xdr:spPr>
        <a:xfrm>
          <a:off x="1968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143691</xdr:rowOff>
    </xdr:from>
    <xdr:to>
      <xdr:col>15</xdr:col>
      <xdr:colOff>50800</xdr:colOff>
      <xdr:row>60</xdr:row>
      <xdr:rowOff>1633</xdr:rowOff>
    </xdr:to>
    <xdr:cxnSp macro="">
      <xdr:nvCxnSpPr>
        <xdr:cNvPr id="197" name="直線コネクタ 196">
          <a:extLst>
            <a:ext uri="{FF2B5EF4-FFF2-40B4-BE49-F238E27FC236}">
              <a16:creationId xmlns:a16="http://schemas.microsoft.com/office/drawing/2014/main" id="{DD52EDBB-8648-45C5-BCE1-909234622215}"/>
            </a:ext>
          </a:extLst>
        </xdr:cNvPr>
        <xdr:cNvCxnSpPr/>
      </xdr:nvCxnSpPr>
      <xdr:spPr>
        <a:xfrm>
          <a:off x="2019300" y="102592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198" name="楕円 197">
          <a:extLst>
            <a:ext uri="{FF2B5EF4-FFF2-40B4-BE49-F238E27FC236}">
              <a16:creationId xmlns:a16="http://schemas.microsoft.com/office/drawing/2014/main" id="{DB9A5F6A-B467-4B33-8D7C-1489AEDDCE09}"/>
            </a:ext>
          </a:extLst>
        </xdr:cNvPr>
        <xdr:cNvSpPr/>
      </xdr:nvSpPr>
      <xdr:spPr>
        <a:xfrm>
          <a:off x="1079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112667</xdr:rowOff>
    </xdr:from>
    <xdr:to>
      <xdr:col>10</xdr:col>
      <xdr:colOff>114300</xdr:colOff>
      <xdr:row>59</xdr:row>
      <xdr:rowOff>143691</xdr:rowOff>
    </xdr:to>
    <xdr:cxnSp macro="">
      <xdr:nvCxnSpPr>
        <xdr:cNvPr id="199" name="直線コネクタ 198">
          <a:extLst>
            <a:ext uri="{FF2B5EF4-FFF2-40B4-BE49-F238E27FC236}">
              <a16:creationId xmlns:a16="http://schemas.microsoft.com/office/drawing/2014/main" id="{1ABC71F1-C180-469F-8D0F-1BB06A7D278B}"/>
            </a:ext>
          </a:extLst>
        </xdr:cNvPr>
        <xdr:cNvCxnSpPr/>
      </xdr:nvCxnSpPr>
      <xdr:spPr>
        <a:xfrm>
          <a:off x="1130300" y="102282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9A0AA5C-CB0F-4E88-B168-A0BF371EAF36}"/>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5977680-2C35-49EB-98E9-185B013FBF51}"/>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77F0291-5972-4973-8C8C-B836D7E8AF18}"/>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16A5CA9-2B1E-438C-BF99-B4EAF6861C5E}"/>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9B8C036-2652-4621-B844-9577705B37D2}"/>
            </a:ext>
          </a:extLst>
        </xdr:cNvPr>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68960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94B91E5-FE24-48EA-9134-4406B4BF53B5}"/>
            </a:ext>
          </a:extLst>
        </xdr:cNvPr>
        <xdr:cNvSpPr txBox="1"/>
      </xdr:nvSpPr>
      <xdr:spPr>
        <a:xfrm>
          <a:off x="2705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39568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68DC03C-3172-4B6A-8D3F-71A881E20E51}"/>
            </a:ext>
          </a:extLst>
        </xdr:cNvPr>
        <xdr:cNvSpPr txBox="1"/>
      </xdr:nvSpPr>
      <xdr:spPr>
        <a:xfrm>
          <a:off x="1816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C4C140D-8AF0-4BBF-985B-3182BE4C100C}"/>
            </a:ext>
          </a:extLst>
        </xdr:cNvPr>
        <xdr:cNvSpPr txBox="1"/>
      </xdr:nvSpPr>
      <xdr:spPr>
        <a:xfrm>
          <a:off x="927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0911055-B318-4137-AC9D-E7DA592C4E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13A7417-F23A-4A6C-BED5-C9E4AD6B50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E37AC22-4468-49D8-9021-3DA9926875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F78174F-3EC8-47D2-9FC9-3AAF26F3A7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C510625-2B45-4816-A3EF-052CC3DC1FD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D28F7C8-7DD6-4B8E-9244-DED003117E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7FD93E1-F45A-41D1-B5B9-FAA4D3F74C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7FF82BB-F79A-42F3-B7EA-114150A0AF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0E31E89-43E9-42BB-BC08-D06292F4DD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DE65CF-B081-4025-9EC4-F6DF0238DC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21ADFB1-9871-4206-94FC-C8795B812D0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D5E1053-BDC4-4388-9111-FC8FE27574B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4D6AA41-D2CF-436D-B804-5ADC7F497FA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9D4F8B1C-A0BC-438C-A75A-166788E5355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99996B6-3F8B-48A2-BCA7-F6AC62019D3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2198C43E-7505-4087-BEA8-C0099569901A}"/>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4EEAE0A1-FF31-41D3-A091-E90D387868E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A3A20AD9-CF9F-4FBF-AD02-D880F767B77E}"/>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7A0D984-7154-4213-BBDF-44CDBD3DDA9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ACFED775-E830-4FF5-B455-5630942F2F3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6498123-B26F-4D70-B4C1-BDD2AA629E6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40D124DE-8BA4-49CA-B417-1D1608CF5CB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FB75F39-99BE-412D-90C1-234C995C4F8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76382ED6-7FAF-4A17-BCD6-A85546AD931F}"/>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D21AA62B-1E6C-4A59-8F25-487BF3BFE9A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D87E4894-26A9-4AEB-8F2D-AF3D09D5F3F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E69F5FCB-9394-42ED-9A96-D20960315C0C}"/>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2F5E166C-8E81-4F0A-8811-ED768DC5F4D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805CF19-F962-4207-AA57-AEFDEE91163D}"/>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D91B828E-F4B4-4A16-ADAE-BE1AD7334DCE}"/>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ECD59CA0-A92B-4E0A-A9A3-E4D04FFFCCB5}"/>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44DEBD8-36DA-49A0-921B-93731D622B4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AF6A9A89-76A8-46C2-9B03-6914058D4543}"/>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C690285-B24E-4CC2-AE61-F0A3E349A759}"/>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73C92BC-D258-41C6-A7F4-7EAE414E3A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01F53DF-2A7F-4A61-B6AF-087007EB20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3559755-C7F0-4EF5-A179-E840AA08521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C83389E-EA5A-446B-85BB-BF32E002A2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809F74F-F857-437C-877F-35F638F648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8010</xdr:rowOff>
    </xdr:from>
    <xdr:to>
      <xdr:col>55</xdr:col>
      <xdr:colOff>50800</xdr:colOff>
      <xdr:row>64</xdr:row>
      <xdr:rowOff>109610</xdr:rowOff>
    </xdr:to>
    <xdr:sp macro="" textlink="">
      <xdr:nvSpPr>
        <xdr:cNvPr id="247" name="楕円 246">
          <a:extLst>
            <a:ext uri="{FF2B5EF4-FFF2-40B4-BE49-F238E27FC236}">
              <a16:creationId xmlns:a16="http://schemas.microsoft.com/office/drawing/2014/main" id="{D26C7A7C-D594-471A-A9B3-EAFE887D97B9}"/>
            </a:ext>
          </a:extLst>
        </xdr:cNvPr>
        <xdr:cNvSpPr/>
      </xdr:nvSpPr>
      <xdr:spPr>
        <a:xfrm>
          <a:off x="10426700" y="109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94387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9BEFF93C-E768-4DAC-90C2-DE968FCEEDA7}"/>
            </a:ext>
          </a:extLst>
        </xdr:cNvPr>
        <xdr:cNvSpPr txBox="1"/>
      </xdr:nvSpPr>
      <xdr:spPr>
        <a:xfrm>
          <a:off x="10515600" y="1089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8363</xdr:rowOff>
    </xdr:from>
    <xdr:to>
      <xdr:col>50</xdr:col>
      <xdr:colOff>165100</xdr:colOff>
      <xdr:row>64</xdr:row>
      <xdr:rowOff>109963</xdr:rowOff>
    </xdr:to>
    <xdr:sp macro="" textlink="">
      <xdr:nvSpPr>
        <xdr:cNvPr id="249" name="楕円 248">
          <a:extLst>
            <a:ext uri="{FF2B5EF4-FFF2-40B4-BE49-F238E27FC236}">
              <a16:creationId xmlns:a16="http://schemas.microsoft.com/office/drawing/2014/main" id="{316841E9-3671-4205-9DED-D411FC637795}"/>
            </a:ext>
          </a:extLst>
        </xdr:cNvPr>
        <xdr:cNvSpPr/>
      </xdr:nvSpPr>
      <xdr:spPr>
        <a:xfrm>
          <a:off x="9588500" y="109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58810</xdr:rowOff>
    </xdr:from>
    <xdr:to>
      <xdr:col>55</xdr:col>
      <xdr:colOff>0</xdr:colOff>
      <xdr:row>64</xdr:row>
      <xdr:rowOff>59163</xdr:rowOff>
    </xdr:to>
    <xdr:cxnSp macro="">
      <xdr:nvCxnSpPr>
        <xdr:cNvPr id="250" name="直線コネクタ 249">
          <a:extLst>
            <a:ext uri="{FF2B5EF4-FFF2-40B4-BE49-F238E27FC236}">
              <a16:creationId xmlns:a16="http://schemas.microsoft.com/office/drawing/2014/main" id="{81BA95AE-AA71-4494-8422-7D823D4E7989}"/>
            </a:ext>
          </a:extLst>
        </xdr:cNvPr>
        <xdr:cNvCxnSpPr/>
      </xdr:nvCxnSpPr>
      <xdr:spPr>
        <a:xfrm flipV="1">
          <a:off x="9639300" y="11031610"/>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8509</xdr:rowOff>
    </xdr:from>
    <xdr:to>
      <xdr:col>46</xdr:col>
      <xdr:colOff>38100</xdr:colOff>
      <xdr:row>64</xdr:row>
      <xdr:rowOff>110109</xdr:rowOff>
    </xdr:to>
    <xdr:sp macro="" textlink="">
      <xdr:nvSpPr>
        <xdr:cNvPr id="251" name="楕円 250">
          <a:extLst>
            <a:ext uri="{FF2B5EF4-FFF2-40B4-BE49-F238E27FC236}">
              <a16:creationId xmlns:a16="http://schemas.microsoft.com/office/drawing/2014/main" id="{D2DAF841-A422-49B6-A8F7-9C7540E0BE69}"/>
            </a:ext>
          </a:extLst>
        </xdr:cNvPr>
        <xdr:cNvSpPr/>
      </xdr:nvSpPr>
      <xdr:spPr>
        <a:xfrm>
          <a:off x="8699500" y="109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59163</xdr:rowOff>
    </xdr:from>
    <xdr:to>
      <xdr:col>50</xdr:col>
      <xdr:colOff>114300</xdr:colOff>
      <xdr:row>64</xdr:row>
      <xdr:rowOff>59309</xdr:rowOff>
    </xdr:to>
    <xdr:cxnSp macro="">
      <xdr:nvCxnSpPr>
        <xdr:cNvPr id="252" name="直線コネクタ 251">
          <a:extLst>
            <a:ext uri="{FF2B5EF4-FFF2-40B4-BE49-F238E27FC236}">
              <a16:creationId xmlns:a16="http://schemas.microsoft.com/office/drawing/2014/main" id="{03F42FA6-25D0-4D33-BE16-9A84369CD02D}"/>
            </a:ext>
          </a:extLst>
        </xdr:cNvPr>
        <xdr:cNvCxnSpPr/>
      </xdr:nvCxnSpPr>
      <xdr:spPr>
        <a:xfrm flipV="1">
          <a:off x="8750300" y="11031963"/>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8819</xdr:rowOff>
    </xdr:from>
    <xdr:to>
      <xdr:col>41</xdr:col>
      <xdr:colOff>101600</xdr:colOff>
      <xdr:row>64</xdr:row>
      <xdr:rowOff>110419</xdr:rowOff>
    </xdr:to>
    <xdr:sp macro="" textlink="">
      <xdr:nvSpPr>
        <xdr:cNvPr id="253" name="楕円 252">
          <a:extLst>
            <a:ext uri="{FF2B5EF4-FFF2-40B4-BE49-F238E27FC236}">
              <a16:creationId xmlns:a16="http://schemas.microsoft.com/office/drawing/2014/main" id="{E93DCBE8-C5C8-492B-8D9B-40DB355FFFC4}"/>
            </a:ext>
          </a:extLst>
        </xdr:cNvPr>
        <xdr:cNvSpPr/>
      </xdr:nvSpPr>
      <xdr:spPr>
        <a:xfrm>
          <a:off x="7810500" y="1098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59309</xdr:rowOff>
    </xdr:from>
    <xdr:to>
      <xdr:col>45</xdr:col>
      <xdr:colOff>177800</xdr:colOff>
      <xdr:row>64</xdr:row>
      <xdr:rowOff>59619</xdr:rowOff>
    </xdr:to>
    <xdr:cxnSp macro="">
      <xdr:nvCxnSpPr>
        <xdr:cNvPr id="254" name="直線コネクタ 253">
          <a:extLst>
            <a:ext uri="{FF2B5EF4-FFF2-40B4-BE49-F238E27FC236}">
              <a16:creationId xmlns:a16="http://schemas.microsoft.com/office/drawing/2014/main" id="{23A81C33-47E1-45BE-BBF7-5281254F63A1}"/>
            </a:ext>
          </a:extLst>
        </xdr:cNvPr>
        <xdr:cNvCxnSpPr/>
      </xdr:nvCxnSpPr>
      <xdr:spPr>
        <a:xfrm flipV="1">
          <a:off x="7861300" y="11032109"/>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8999</xdr:rowOff>
    </xdr:from>
    <xdr:to>
      <xdr:col>36</xdr:col>
      <xdr:colOff>165100</xdr:colOff>
      <xdr:row>64</xdr:row>
      <xdr:rowOff>110599</xdr:rowOff>
    </xdr:to>
    <xdr:sp macro="" textlink="">
      <xdr:nvSpPr>
        <xdr:cNvPr id="255" name="楕円 254">
          <a:extLst>
            <a:ext uri="{FF2B5EF4-FFF2-40B4-BE49-F238E27FC236}">
              <a16:creationId xmlns:a16="http://schemas.microsoft.com/office/drawing/2014/main" id="{B97AC752-5AA4-4037-92E6-FFDA32A32A4D}"/>
            </a:ext>
          </a:extLst>
        </xdr:cNvPr>
        <xdr:cNvSpPr/>
      </xdr:nvSpPr>
      <xdr:spPr>
        <a:xfrm>
          <a:off x="6921500" y="1098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59619</xdr:rowOff>
    </xdr:from>
    <xdr:to>
      <xdr:col>41</xdr:col>
      <xdr:colOff>50800</xdr:colOff>
      <xdr:row>64</xdr:row>
      <xdr:rowOff>59799</xdr:rowOff>
    </xdr:to>
    <xdr:cxnSp macro="">
      <xdr:nvCxnSpPr>
        <xdr:cNvPr id="256" name="直線コネクタ 255">
          <a:extLst>
            <a:ext uri="{FF2B5EF4-FFF2-40B4-BE49-F238E27FC236}">
              <a16:creationId xmlns:a16="http://schemas.microsoft.com/office/drawing/2014/main" id="{1899F6D3-4557-4391-BE32-52394B1A0D8B}"/>
            </a:ext>
          </a:extLst>
        </xdr:cNvPr>
        <xdr:cNvCxnSpPr/>
      </xdr:nvCxnSpPr>
      <xdr:spPr>
        <a:xfrm flipV="1">
          <a:off x="6972300" y="1103241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47712C66-4CF7-4711-836F-B0935272952F}"/>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CD20793F-64CD-4B99-852F-74E7036E5898}"/>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5CBF8AB2-C68D-4217-8354-D1ACD8634B60}"/>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9AE7D057-3404-4991-8409-E558A381BF6B}"/>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101090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6443D129-6FC3-434F-AD30-6D7630162295}"/>
            </a:ext>
          </a:extLst>
        </xdr:cNvPr>
        <xdr:cNvSpPr txBox="1"/>
      </xdr:nvSpPr>
      <xdr:spPr>
        <a:xfrm>
          <a:off x="9327095" y="1107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101236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B0CF3592-6A99-4D3A-BCDD-5B75AB678BAE}"/>
            </a:ext>
          </a:extLst>
        </xdr:cNvPr>
        <xdr:cNvSpPr txBox="1"/>
      </xdr:nvSpPr>
      <xdr:spPr>
        <a:xfrm>
          <a:off x="8450795" y="110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101546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748F3829-2196-412E-978F-C52A98ABCEC0}"/>
            </a:ext>
          </a:extLst>
        </xdr:cNvPr>
        <xdr:cNvSpPr txBox="1"/>
      </xdr:nvSpPr>
      <xdr:spPr>
        <a:xfrm>
          <a:off x="7561795" y="1107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101726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65339093-A262-4700-842B-9E7FEF2564F0}"/>
            </a:ext>
          </a:extLst>
        </xdr:cNvPr>
        <xdr:cNvSpPr txBox="1"/>
      </xdr:nvSpPr>
      <xdr:spPr>
        <a:xfrm>
          <a:off x="6672795" y="110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87273EB-961C-4571-B34F-69A4B9A41D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059DEF3-A19C-481E-B773-A3D21465B9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8E59B79-D26E-46B9-8FBC-2A71D1F586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6C6B664-1D58-4BFA-AC15-D7AAA168EC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6284572-4EBD-488B-B51C-CE72B8B021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38CA55C-EF19-432D-9D7D-94737B78711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4701E53-989E-44BB-8A77-1DE4CBAAD8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22E78EC-66EF-4063-AAAB-9065DD3238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6224960-2933-4849-8644-CF11EBAED6D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36E5182-BD23-4DE2-B3FB-B5572ABC35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024A485-0B76-4CB0-B1C0-5AA0A7417D9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D4DBC23-E178-4AF4-A192-2B4381453FE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477D548-1427-47B0-80DA-5A434F15A94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8C2BBB2-9241-430F-AAD3-82C9A6C456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9D37EC8-D40B-4724-9C34-BD78E96EA4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5A877357-DC66-4C72-9A08-58E7F0D0357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A377851-52FF-4DFF-A6D4-E5865671092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4510FEEB-F88D-4E10-9C7B-DAE893DAF14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393FD256-2062-46B5-B092-7F51EA99479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794656E-3FFC-4DE7-BDFE-8F17438F3DE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1E9DBB51-6221-4DD8-9C2F-652E6642743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9C30ABB-9F2A-476C-80F6-C7E01BBBE1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0C675F7-5DB5-458A-B6B3-9C2E9D07BAA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B25E34F-B73B-4E29-BECB-67A350E013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32DC20E-EE17-437B-9F38-A187550C002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3D491C0C-3293-417E-A741-757D7068922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A5CFE67-FB27-4350-911C-483F2FBDAE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9DBEC75-5BF8-44FE-B70E-7EBA8E20E20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2D331CA0-D10D-460C-8D8C-2FB4B38C23EE}"/>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5BC4C897-4499-48E9-A719-73A2D9AC1164}"/>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4A3B1A59-E293-46EF-B065-B3D5044AE674}"/>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6E34C4D5-85FB-4518-8EF1-FFC69A681B88}"/>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BE769A7C-9376-4DAF-8FD3-D1171720E50C}"/>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984A0A85-A3D6-4CAF-8065-B034FC46184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5435525-CC20-44A4-9FD8-FF766DA42C8C}"/>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817AD3-A1F9-40D3-B172-3844561334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BE443B6-60CD-4ECF-B78B-769A334966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E639F3B-5D61-4083-8E02-C784FE02CF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8E63589-823F-4C00-B061-4AA56584A01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2540D05-C5D9-4B28-BC66-0984D4495B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153036</xdr:rowOff>
    </xdr:from>
    <xdr:to>
      <xdr:col>24</xdr:col>
      <xdr:colOff>114300</xdr:colOff>
      <xdr:row>79</xdr:row>
      <xdr:rowOff>83186</xdr:rowOff>
    </xdr:to>
    <xdr:sp macro="" textlink="">
      <xdr:nvSpPr>
        <xdr:cNvPr id="305" name="楕円 304">
          <a:extLst>
            <a:ext uri="{FF2B5EF4-FFF2-40B4-BE49-F238E27FC236}">
              <a16:creationId xmlns:a16="http://schemas.microsoft.com/office/drawing/2014/main" id="{2A2BD5D1-04C8-49B3-AF25-29EC473B8B10}"/>
            </a:ext>
          </a:extLst>
        </xdr:cNvPr>
        <xdr:cNvSpPr/>
      </xdr:nvSpPr>
      <xdr:spPr>
        <a:xfrm>
          <a:off x="45847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0A3AE80-88CD-495C-9277-47FC9EA4CA75}"/>
            </a:ext>
          </a:extLst>
        </xdr:cNvPr>
        <xdr:cNvSpPr txBox="1"/>
      </xdr:nvSpPr>
      <xdr:spPr>
        <a:xfrm>
          <a:off x="4673600"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143511</xdr:rowOff>
    </xdr:from>
    <xdr:to>
      <xdr:col>20</xdr:col>
      <xdr:colOff>38100</xdr:colOff>
      <xdr:row>79</xdr:row>
      <xdr:rowOff>73661</xdr:rowOff>
    </xdr:to>
    <xdr:sp macro="" textlink="">
      <xdr:nvSpPr>
        <xdr:cNvPr id="307" name="楕円 306">
          <a:extLst>
            <a:ext uri="{FF2B5EF4-FFF2-40B4-BE49-F238E27FC236}">
              <a16:creationId xmlns:a16="http://schemas.microsoft.com/office/drawing/2014/main" id="{A416E1D2-C661-4EB5-B180-491BDF9F1306}"/>
            </a:ext>
          </a:extLst>
        </xdr:cNvPr>
        <xdr:cNvSpPr/>
      </xdr:nvSpPr>
      <xdr:spPr>
        <a:xfrm>
          <a:off x="3746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22861</xdr:rowOff>
    </xdr:from>
    <xdr:to>
      <xdr:col>24</xdr:col>
      <xdr:colOff>63500</xdr:colOff>
      <xdr:row>79</xdr:row>
      <xdr:rowOff>32386</xdr:rowOff>
    </xdr:to>
    <xdr:cxnSp macro="">
      <xdr:nvCxnSpPr>
        <xdr:cNvPr id="308" name="直線コネクタ 307">
          <a:extLst>
            <a:ext uri="{FF2B5EF4-FFF2-40B4-BE49-F238E27FC236}">
              <a16:creationId xmlns:a16="http://schemas.microsoft.com/office/drawing/2014/main" id="{9E83C6B2-767F-4364-916F-61442E81D743}"/>
            </a:ext>
          </a:extLst>
        </xdr:cNvPr>
        <xdr:cNvCxnSpPr/>
      </xdr:nvCxnSpPr>
      <xdr:spPr>
        <a:xfrm>
          <a:off x="3797300" y="135674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309" name="楕円 308">
          <a:extLst>
            <a:ext uri="{FF2B5EF4-FFF2-40B4-BE49-F238E27FC236}">
              <a16:creationId xmlns:a16="http://schemas.microsoft.com/office/drawing/2014/main" id="{CFEF35FA-BA0D-48E1-B49B-F757B53A6589}"/>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22861</xdr:rowOff>
    </xdr:from>
    <xdr:to>
      <xdr:col>19</xdr:col>
      <xdr:colOff>177800</xdr:colOff>
      <xdr:row>79</xdr:row>
      <xdr:rowOff>129539</xdr:rowOff>
    </xdr:to>
    <xdr:cxnSp macro="">
      <xdr:nvCxnSpPr>
        <xdr:cNvPr id="310" name="直線コネクタ 309">
          <a:extLst>
            <a:ext uri="{FF2B5EF4-FFF2-40B4-BE49-F238E27FC236}">
              <a16:creationId xmlns:a16="http://schemas.microsoft.com/office/drawing/2014/main" id="{507FB444-3A15-461B-88C1-DFC61A1AAE4D}"/>
            </a:ext>
          </a:extLst>
        </xdr:cNvPr>
        <xdr:cNvCxnSpPr/>
      </xdr:nvCxnSpPr>
      <xdr:spPr>
        <a:xfrm flipV="1">
          <a:off x="2908300" y="135674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17780</xdr:rowOff>
    </xdr:from>
    <xdr:to>
      <xdr:col>10</xdr:col>
      <xdr:colOff>165100</xdr:colOff>
      <xdr:row>81</xdr:row>
      <xdr:rowOff>119380</xdr:rowOff>
    </xdr:to>
    <xdr:sp macro="" textlink="">
      <xdr:nvSpPr>
        <xdr:cNvPr id="311" name="楕円 310">
          <a:extLst>
            <a:ext uri="{FF2B5EF4-FFF2-40B4-BE49-F238E27FC236}">
              <a16:creationId xmlns:a16="http://schemas.microsoft.com/office/drawing/2014/main" id="{0A9E97B5-C63C-4E22-93B8-D6B83E0F4861}"/>
            </a:ext>
          </a:extLst>
        </xdr:cNvPr>
        <xdr:cNvSpPr/>
      </xdr:nvSpPr>
      <xdr:spPr>
        <a:xfrm>
          <a:off x="1968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81</xdr:row>
      <xdr:rowOff>68580</xdr:rowOff>
    </xdr:to>
    <xdr:cxnSp macro="">
      <xdr:nvCxnSpPr>
        <xdr:cNvPr id="312" name="直線コネクタ 311">
          <a:extLst>
            <a:ext uri="{FF2B5EF4-FFF2-40B4-BE49-F238E27FC236}">
              <a16:creationId xmlns:a16="http://schemas.microsoft.com/office/drawing/2014/main" id="{10BA5ED5-0049-4A20-B769-C034C06E5ACD}"/>
            </a:ext>
          </a:extLst>
        </xdr:cNvPr>
        <xdr:cNvCxnSpPr/>
      </xdr:nvCxnSpPr>
      <xdr:spPr>
        <a:xfrm flipV="1">
          <a:off x="2019300" y="1367408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61595</xdr:rowOff>
    </xdr:from>
    <xdr:to>
      <xdr:col>6</xdr:col>
      <xdr:colOff>38100</xdr:colOff>
      <xdr:row>80</xdr:row>
      <xdr:rowOff>163195</xdr:rowOff>
    </xdr:to>
    <xdr:sp macro="" textlink="">
      <xdr:nvSpPr>
        <xdr:cNvPr id="313" name="楕円 312">
          <a:extLst>
            <a:ext uri="{FF2B5EF4-FFF2-40B4-BE49-F238E27FC236}">
              <a16:creationId xmlns:a16="http://schemas.microsoft.com/office/drawing/2014/main" id="{B33A9345-84FA-4838-A672-2396CB9A6C70}"/>
            </a:ext>
          </a:extLst>
        </xdr:cNvPr>
        <xdr:cNvSpPr/>
      </xdr:nvSpPr>
      <xdr:spPr>
        <a:xfrm>
          <a:off x="1079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112395</xdr:rowOff>
    </xdr:from>
    <xdr:to>
      <xdr:col>10</xdr:col>
      <xdr:colOff>114300</xdr:colOff>
      <xdr:row>81</xdr:row>
      <xdr:rowOff>68580</xdr:rowOff>
    </xdr:to>
    <xdr:cxnSp macro="">
      <xdr:nvCxnSpPr>
        <xdr:cNvPr id="314" name="直線コネクタ 313">
          <a:extLst>
            <a:ext uri="{FF2B5EF4-FFF2-40B4-BE49-F238E27FC236}">
              <a16:creationId xmlns:a16="http://schemas.microsoft.com/office/drawing/2014/main" id="{DA801A1C-1C85-4691-8238-CBF5BAB34DC0}"/>
            </a:ext>
          </a:extLst>
        </xdr:cNvPr>
        <xdr:cNvCxnSpPr/>
      </xdr:nvCxnSpPr>
      <xdr:spPr>
        <a:xfrm>
          <a:off x="1130300" y="1382839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E79F0499-F3D0-4ACD-9E90-C564C2645AB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83F31FC4-5334-4C19-A75C-6A38E4944D8B}"/>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41A16951-F7B4-44E5-BF67-EDC6A4CED701}"/>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40CE4556-4FDC-498D-BDB4-9FF94D89C08F}"/>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90188</xdr:rowOff>
    </xdr:from>
    <xdr:ext cx="405111" cy="259045"/>
    <xdr:sp macro="" textlink="">
      <xdr:nvSpPr>
        <xdr:cNvPr id="319" name="n_1mainValue【公営住宅】&#10;有形固定資産減価償却率">
          <a:extLst>
            <a:ext uri="{FF2B5EF4-FFF2-40B4-BE49-F238E27FC236}">
              <a16:creationId xmlns:a16="http://schemas.microsoft.com/office/drawing/2014/main" id="{A4EC56BD-E698-42BF-8FA9-750391B60A56}"/>
            </a:ext>
          </a:extLst>
        </xdr:cNvPr>
        <xdr:cNvSpPr txBox="1"/>
      </xdr:nvSpPr>
      <xdr:spPr>
        <a:xfrm>
          <a:off x="35820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20" name="n_2mainValue【公営住宅】&#10;有形固定資産減価償却率">
          <a:extLst>
            <a:ext uri="{FF2B5EF4-FFF2-40B4-BE49-F238E27FC236}">
              <a16:creationId xmlns:a16="http://schemas.microsoft.com/office/drawing/2014/main" id="{C1723CD9-3111-43E9-9670-BC22EB6449CA}"/>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135907</xdr:rowOff>
    </xdr:from>
    <xdr:ext cx="405111" cy="259045"/>
    <xdr:sp macro="" textlink="">
      <xdr:nvSpPr>
        <xdr:cNvPr id="321" name="n_3mainValue【公営住宅】&#10;有形固定資産減価償却率">
          <a:extLst>
            <a:ext uri="{FF2B5EF4-FFF2-40B4-BE49-F238E27FC236}">
              <a16:creationId xmlns:a16="http://schemas.microsoft.com/office/drawing/2014/main" id="{CEAE09A9-FE37-45EF-BEEC-9322267679FD}"/>
            </a:ext>
          </a:extLst>
        </xdr:cNvPr>
        <xdr:cNvSpPr txBox="1"/>
      </xdr:nvSpPr>
      <xdr:spPr>
        <a:xfrm>
          <a:off x="1816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8272</xdr:rowOff>
    </xdr:from>
    <xdr:ext cx="405111" cy="259045"/>
    <xdr:sp macro="" textlink="">
      <xdr:nvSpPr>
        <xdr:cNvPr id="322" name="n_4mainValue【公営住宅】&#10;有形固定資産減価償却率">
          <a:extLst>
            <a:ext uri="{FF2B5EF4-FFF2-40B4-BE49-F238E27FC236}">
              <a16:creationId xmlns:a16="http://schemas.microsoft.com/office/drawing/2014/main" id="{0EB4EBB1-EF64-456C-AAB5-5986A1A9F904}"/>
            </a:ext>
          </a:extLst>
        </xdr:cNvPr>
        <xdr:cNvSpPr txBox="1"/>
      </xdr:nvSpPr>
      <xdr:spPr>
        <a:xfrm>
          <a:off x="927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3689004-491D-4B68-AF00-11F45DDA09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A9BBEF8-78D7-4E67-945C-7D351D308B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F2D88B4-3D49-49CE-9912-189F86A046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487CD9D-D95F-4CF7-A3C3-E0C96156BD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8A22A72-2F3F-4F3F-A699-FE3D7E993D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99DC2C6-00D6-468E-A1FF-525806B570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42060E9-FCAA-48EC-9623-47D307499F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309E9FB-CC9F-48C6-9638-EB0BEAA5D5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596AEFA-5D17-4C4E-8B32-F5E16A87EE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8F39B64-A900-4A03-AD99-85C6BD10035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4B73D9B-8F44-44EA-A27A-9D6A5CF1443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FA50113-3C95-4190-BE08-177EADCC958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7106F38-0F0C-4B78-BC9A-F49CA201154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9962D964-672D-4031-9DB0-74D273A728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FE4D00CB-7195-4DAF-86F0-EBA7E86D7F3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ABA5E47C-29B2-423A-B02A-B6E6BE4E41D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EA686B9C-F7B7-4998-949C-CD73ABC6932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3E24E9DB-F72A-4883-845A-80000B358FA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32EDCA44-EF08-4F49-811D-04F94DB06F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1BBB6CAD-282A-4794-9D94-5E1B1B7313A8}"/>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A8996E1-79AB-4131-8337-D28914E508E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BAB3ACD-79DB-4CAD-B969-86140440975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0FBD5DB-CB93-4ED0-962F-1A53B097945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59892CB9-5C83-4637-9AEB-F68AE61E14A6}"/>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3359085C-1661-424F-A1B9-24C7AA93C03A}"/>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B7E558FA-CA1D-4C2D-87FD-3D3C136C824D}"/>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DD74EF4D-74BC-47D3-B748-8C54BC19843D}"/>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D2F299D7-9D70-44C1-9D7F-A450CAB94366}"/>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67E4C044-74D7-4E15-B2E5-E0D7443C2242}"/>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1890F834-903E-4FB3-8FC8-E596892CF51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45F2146C-E59C-43A4-80B6-80ADEA78279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2D95AC7F-CEE2-4CD4-9E0F-A35244E0653F}"/>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CD541C7E-8367-4D4F-AC01-63942FF5954C}"/>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FDC4D75C-AA0D-4F27-AE1C-4FB6B3F5FE58}"/>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4954C39-8D0A-4B5A-94B4-7D77E6AF691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CD346EB-B946-4873-B373-C4006672F5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8D70EDD-9AB5-490F-BD4B-17B6A763F99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BB29427-6AB3-4B0B-BF11-4CBAB2A0C7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0D75B0-5E92-423E-AC3C-B9CCAEDDB1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41859</xdr:rowOff>
    </xdr:from>
    <xdr:to>
      <xdr:col>55</xdr:col>
      <xdr:colOff>50800</xdr:colOff>
      <xdr:row>86</xdr:row>
      <xdr:rowOff>143459</xdr:rowOff>
    </xdr:to>
    <xdr:sp macro="" textlink="">
      <xdr:nvSpPr>
        <xdr:cNvPr id="362" name="楕円 361">
          <a:extLst>
            <a:ext uri="{FF2B5EF4-FFF2-40B4-BE49-F238E27FC236}">
              <a16:creationId xmlns:a16="http://schemas.microsoft.com/office/drawing/2014/main" id="{C40E9FF7-EC48-4078-8528-5210AED3461B}"/>
            </a:ext>
          </a:extLst>
        </xdr:cNvPr>
        <xdr:cNvSpPr/>
      </xdr:nvSpPr>
      <xdr:spPr>
        <a:xfrm>
          <a:off x="10426700" y="1478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128236</xdr:rowOff>
    </xdr:from>
    <xdr:ext cx="469744" cy="259045"/>
    <xdr:sp macro="" textlink="">
      <xdr:nvSpPr>
        <xdr:cNvPr id="363" name="【公営住宅】&#10;一人当たり面積該当値テキスト">
          <a:extLst>
            <a:ext uri="{FF2B5EF4-FFF2-40B4-BE49-F238E27FC236}">
              <a16:creationId xmlns:a16="http://schemas.microsoft.com/office/drawing/2014/main" id="{7F29F2B4-E1E3-4856-BC00-FEF686A8EC22}"/>
            </a:ext>
          </a:extLst>
        </xdr:cNvPr>
        <xdr:cNvSpPr txBox="1"/>
      </xdr:nvSpPr>
      <xdr:spPr>
        <a:xfrm>
          <a:off x="10515600" y="147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42659</xdr:rowOff>
    </xdr:from>
    <xdr:to>
      <xdr:col>50</xdr:col>
      <xdr:colOff>165100</xdr:colOff>
      <xdr:row>86</xdr:row>
      <xdr:rowOff>144259</xdr:rowOff>
    </xdr:to>
    <xdr:sp macro="" textlink="">
      <xdr:nvSpPr>
        <xdr:cNvPr id="364" name="楕円 363">
          <a:extLst>
            <a:ext uri="{FF2B5EF4-FFF2-40B4-BE49-F238E27FC236}">
              <a16:creationId xmlns:a16="http://schemas.microsoft.com/office/drawing/2014/main" id="{FA02D0E4-AF58-408C-8F3F-3AA598957C0B}"/>
            </a:ext>
          </a:extLst>
        </xdr:cNvPr>
        <xdr:cNvSpPr/>
      </xdr:nvSpPr>
      <xdr:spPr>
        <a:xfrm>
          <a:off x="9588500" y="1478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92659</xdr:rowOff>
    </xdr:from>
    <xdr:to>
      <xdr:col>55</xdr:col>
      <xdr:colOff>0</xdr:colOff>
      <xdr:row>86</xdr:row>
      <xdr:rowOff>93459</xdr:rowOff>
    </xdr:to>
    <xdr:cxnSp macro="">
      <xdr:nvCxnSpPr>
        <xdr:cNvPr id="365" name="直線コネクタ 364">
          <a:extLst>
            <a:ext uri="{FF2B5EF4-FFF2-40B4-BE49-F238E27FC236}">
              <a16:creationId xmlns:a16="http://schemas.microsoft.com/office/drawing/2014/main" id="{2EA990B1-A48E-45A7-94C3-DD8AB74490EC}"/>
            </a:ext>
          </a:extLst>
        </xdr:cNvPr>
        <xdr:cNvCxnSpPr/>
      </xdr:nvCxnSpPr>
      <xdr:spPr>
        <a:xfrm flipV="1">
          <a:off x="9639300" y="1483735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42507</xdr:rowOff>
    </xdr:from>
    <xdr:to>
      <xdr:col>46</xdr:col>
      <xdr:colOff>38100</xdr:colOff>
      <xdr:row>86</xdr:row>
      <xdr:rowOff>144107</xdr:rowOff>
    </xdr:to>
    <xdr:sp macro="" textlink="">
      <xdr:nvSpPr>
        <xdr:cNvPr id="366" name="楕円 365">
          <a:extLst>
            <a:ext uri="{FF2B5EF4-FFF2-40B4-BE49-F238E27FC236}">
              <a16:creationId xmlns:a16="http://schemas.microsoft.com/office/drawing/2014/main" id="{6FD42FBB-D382-49F6-ADA7-ACADE9F8A5BF}"/>
            </a:ext>
          </a:extLst>
        </xdr:cNvPr>
        <xdr:cNvSpPr/>
      </xdr:nvSpPr>
      <xdr:spPr>
        <a:xfrm>
          <a:off x="8699500" y="1478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93307</xdr:rowOff>
    </xdr:from>
    <xdr:to>
      <xdr:col>50</xdr:col>
      <xdr:colOff>114300</xdr:colOff>
      <xdr:row>86</xdr:row>
      <xdr:rowOff>93459</xdr:rowOff>
    </xdr:to>
    <xdr:cxnSp macro="">
      <xdr:nvCxnSpPr>
        <xdr:cNvPr id="367" name="直線コネクタ 366">
          <a:extLst>
            <a:ext uri="{FF2B5EF4-FFF2-40B4-BE49-F238E27FC236}">
              <a16:creationId xmlns:a16="http://schemas.microsoft.com/office/drawing/2014/main" id="{14428E9A-3DB2-4299-A157-0D5EBE27E185}"/>
            </a:ext>
          </a:extLst>
        </xdr:cNvPr>
        <xdr:cNvCxnSpPr/>
      </xdr:nvCxnSpPr>
      <xdr:spPr>
        <a:xfrm>
          <a:off x="8750300" y="1483800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52718</xdr:rowOff>
    </xdr:from>
    <xdr:to>
      <xdr:col>41</xdr:col>
      <xdr:colOff>101600</xdr:colOff>
      <xdr:row>86</xdr:row>
      <xdr:rowOff>154318</xdr:rowOff>
    </xdr:to>
    <xdr:sp macro="" textlink="">
      <xdr:nvSpPr>
        <xdr:cNvPr id="368" name="楕円 367">
          <a:extLst>
            <a:ext uri="{FF2B5EF4-FFF2-40B4-BE49-F238E27FC236}">
              <a16:creationId xmlns:a16="http://schemas.microsoft.com/office/drawing/2014/main" id="{3F46C3E8-CC36-409E-B81F-E9424337AFB1}"/>
            </a:ext>
          </a:extLst>
        </xdr:cNvPr>
        <xdr:cNvSpPr/>
      </xdr:nvSpPr>
      <xdr:spPr>
        <a:xfrm>
          <a:off x="7810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93307</xdr:rowOff>
    </xdr:from>
    <xdr:to>
      <xdr:col>45</xdr:col>
      <xdr:colOff>177800</xdr:colOff>
      <xdr:row>86</xdr:row>
      <xdr:rowOff>103518</xdr:rowOff>
    </xdr:to>
    <xdr:cxnSp macro="">
      <xdr:nvCxnSpPr>
        <xdr:cNvPr id="369" name="直線コネクタ 368">
          <a:extLst>
            <a:ext uri="{FF2B5EF4-FFF2-40B4-BE49-F238E27FC236}">
              <a16:creationId xmlns:a16="http://schemas.microsoft.com/office/drawing/2014/main" id="{1B851476-2626-43AF-8891-5F8AFC2752FE}"/>
            </a:ext>
          </a:extLst>
        </xdr:cNvPr>
        <xdr:cNvCxnSpPr/>
      </xdr:nvCxnSpPr>
      <xdr:spPr>
        <a:xfrm flipV="1">
          <a:off x="7861300" y="1483800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44335</xdr:rowOff>
    </xdr:from>
    <xdr:to>
      <xdr:col>36</xdr:col>
      <xdr:colOff>165100</xdr:colOff>
      <xdr:row>86</xdr:row>
      <xdr:rowOff>145935</xdr:rowOff>
    </xdr:to>
    <xdr:sp macro="" textlink="">
      <xdr:nvSpPr>
        <xdr:cNvPr id="370" name="楕円 369">
          <a:extLst>
            <a:ext uri="{FF2B5EF4-FFF2-40B4-BE49-F238E27FC236}">
              <a16:creationId xmlns:a16="http://schemas.microsoft.com/office/drawing/2014/main" id="{9E2ECD74-5070-486E-9B3D-136FF9991DA4}"/>
            </a:ext>
          </a:extLst>
        </xdr:cNvPr>
        <xdr:cNvSpPr/>
      </xdr:nvSpPr>
      <xdr:spPr>
        <a:xfrm>
          <a:off x="6921500" y="147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95135</xdr:rowOff>
    </xdr:from>
    <xdr:to>
      <xdr:col>41</xdr:col>
      <xdr:colOff>50800</xdr:colOff>
      <xdr:row>86</xdr:row>
      <xdr:rowOff>103518</xdr:rowOff>
    </xdr:to>
    <xdr:cxnSp macro="">
      <xdr:nvCxnSpPr>
        <xdr:cNvPr id="371" name="直線コネクタ 370">
          <a:extLst>
            <a:ext uri="{FF2B5EF4-FFF2-40B4-BE49-F238E27FC236}">
              <a16:creationId xmlns:a16="http://schemas.microsoft.com/office/drawing/2014/main" id="{6AD2A0FE-EDC2-44FB-807F-C58F97091007}"/>
            </a:ext>
          </a:extLst>
        </xdr:cNvPr>
        <xdr:cNvCxnSpPr/>
      </xdr:nvCxnSpPr>
      <xdr:spPr>
        <a:xfrm>
          <a:off x="6972300" y="14839835"/>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9205191D-7894-4734-A615-CE879E592B27}"/>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3A62E5D9-081B-4649-A2FD-919C2575E54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8ABCB32-3083-422B-BD2D-09D882F9889D}"/>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A1BE9A08-D507-410F-B26B-9ED9ACC363C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135386</xdr:rowOff>
    </xdr:from>
    <xdr:ext cx="469744" cy="259045"/>
    <xdr:sp macro="" textlink="">
      <xdr:nvSpPr>
        <xdr:cNvPr id="376" name="n_1mainValue【公営住宅】&#10;一人当たり面積">
          <a:extLst>
            <a:ext uri="{FF2B5EF4-FFF2-40B4-BE49-F238E27FC236}">
              <a16:creationId xmlns:a16="http://schemas.microsoft.com/office/drawing/2014/main" id="{9D38F495-CFF7-47B2-A92C-76869A72369C}"/>
            </a:ext>
          </a:extLst>
        </xdr:cNvPr>
        <xdr:cNvSpPr txBox="1"/>
      </xdr:nvSpPr>
      <xdr:spPr>
        <a:xfrm>
          <a:off x="9391727" y="1488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135234</xdr:rowOff>
    </xdr:from>
    <xdr:ext cx="469744" cy="259045"/>
    <xdr:sp macro="" textlink="">
      <xdr:nvSpPr>
        <xdr:cNvPr id="377" name="n_2mainValue【公営住宅】&#10;一人当たり面積">
          <a:extLst>
            <a:ext uri="{FF2B5EF4-FFF2-40B4-BE49-F238E27FC236}">
              <a16:creationId xmlns:a16="http://schemas.microsoft.com/office/drawing/2014/main" id="{422466B9-0F26-49D7-85F1-76029BFE6674}"/>
            </a:ext>
          </a:extLst>
        </xdr:cNvPr>
        <xdr:cNvSpPr txBox="1"/>
      </xdr:nvSpPr>
      <xdr:spPr>
        <a:xfrm>
          <a:off x="8515427" y="1487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145445</xdr:rowOff>
    </xdr:from>
    <xdr:ext cx="469744" cy="259045"/>
    <xdr:sp macro="" textlink="">
      <xdr:nvSpPr>
        <xdr:cNvPr id="378" name="n_3mainValue【公営住宅】&#10;一人当たり面積">
          <a:extLst>
            <a:ext uri="{FF2B5EF4-FFF2-40B4-BE49-F238E27FC236}">
              <a16:creationId xmlns:a16="http://schemas.microsoft.com/office/drawing/2014/main" id="{DDD3475F-568D-4133-9372-91218CA45A62}"/>
            </a:ext>
          </a:extLst>
        </xdr:cNvPr>
        <xdr:cNvSpPr txBox="1"/>
      </xdr:nvSpPr>
      <xdr:spPr>
        <a:xfrm>
          <a:off x="7626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137062</xdr:rowOff>
    </xdr:from>
    <xdr:ext cx="469744" cy="259045"/>
    <xdr:sp macro="" textlink="">
      <xdr:nvSpPr>
        <xdr:cNvPr id="379" name="n_4mainValue【公営住宅】&#10;一人当たり面積">
          <a:extLst>
            <a:ext uri="{FF2B5EF4-FFF2-40B4-BE49-F238E27FC236}">
              <a16:creationId xmlns:a16="http://schemas.microsoft.com/office/drawing/2014/main" id="{652B84FB-B426-4168-AAA4-6253A400121B}"/>
            </a:ext>
          </a:extLst>
        </xdr:cNvPr>
        <xdr:cNvSpPr txBox="1"/>
      </xdr:nvSpPr>
      <xdr:spPr>
        <a:xfrm>
          <a:off x="6737427" y="1488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292A2FC-71AF-42A4-B303-B915486B42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94D60D8-08EE-4CE9-B128-3C8733C250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3CC2BB23-1E8F-475E-9AC9-2E26E24551C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428EDAA-8ACE-4D24-989B-D58B194D8C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CFDA538-4304-4A78-8518-A463372BB3E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8FB8C778-9884-40D0-99D1-BCA9F0D175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D8F271F6-2DD0-4177-93A5-6C4B2A3B76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C07E331-209E-408B-906F-B64DA215AF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3714B12F-1D49-4994-A77B-7FDD5CE94C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67EED86A-6E77-4381-88D3-9342D029B6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DEDAEEDD-18FC-4051-9351-F1363DFAC8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51775A8-B012-43F6-A635-89A17925005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513FB9D-2596-4BB4-A87D-60187A839D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BA24B20-064C-481C-B4F9-9F478752B61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6FD69DD-5886-4BB1-9B42-204DC81CFA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4BCB7AB-7F7B-4CBF-99DB-8E7A2411791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A9E2AB69-A1A6-4814-B15F-17DCFCA1D9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3562E958-7B5A-4730-AFAA-25DF6F9295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E2172589-A216-47A2-9EE8-1A58B6A8FF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1B2127E-34B7-40D4-8154-34200680C8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23982253-7789-4C74-A856-648B1D75CB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FE0ADD28-3B37-4AE0-A1E5-AC0CA2DC22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4C391C6-1551-4FC2-9C22-537D1A9B9E8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EA9A4DD-351E-44FA-8AB1-6B4CAD36FFB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75FC608-181B-43E0-8217-5AB7660DEF6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20FDF26-5C8A-4B3B-88E8-0D4F7C89A0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8B4C691-A621-4391-899D-5319659FDC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FF97263-3E44-4F53-8273-B43DAD2D4CA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FBF1E06-4470-4DB1-A742-12DD6FC7279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03015D9-A8CF-4E6F-B13D-A4C05F85790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7A10A0A-3B5E-4FE0-8413-128D5A2E61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C10142DB-4252-4687-9921-8DF44D67198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3196FC1C-3A3E-4495-9D2D-F1C1374B08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4E7136A5-4293-492A-8065-5B0935DC203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47C9509-16DB-4EF1-8698-0FDAE1960A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F24D17F-8D07-4113-87DD-CDE840A79E8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4E20DD17-10EF-4060-BF98-E9C488B4CFA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5CF4504-8844-43E8-B4DF-BBDA597F7D1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A05207E5-7796-4691-803E-7120EFFC5E0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851DB9F4-6304-4C26-A859-30DEAB5A0D3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E096FF9-350F-41E1-9FF8-4764F1AF6F1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1C76A95E-9C4D-4A3E-9E1B-25BDEE5EB5C3}"/>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C25912C4-6D39-4252-9318-45893CC8ACD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C5AB1C3D-79F6-49B0-84B6-F18C8CD15B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4C5596A-30D9-43C1-A8DC-91DA60EEA8F2}"/>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5B54C75C-550A-4018-AB39-F5D6BE6732AF}"/>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5080EE0-4FEF-4046-9CE4-4A31C5AF1C6D}"/>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8612B0E-923A-465B-9395-48D7B52A57E7}"/>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C1ABC79A-768D-44DC-96F1-7CF4315DF56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50BF0CA4-F834-4227-A551-2A245EB5554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4A41B6A7-02AD-47BC-BFE1-FE21083179F4}"/>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D1C7FC40-0A28-4C3A-805A-97D00F7BECA7}"/>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68CCA2B-E9A0-4F21-805B-BAE149164A9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6D2FF2B5-4478-4176-8A5B-9ADA07D943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E714D59-C80E-4D2A-AD09-2AC529022D5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90987F0-5E1D-4E99-90ED-39C9FF52CC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6435112-84B1-4672-B933-D2A0A19A9A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437" name="楕円 436">
          <a:extLst>
            <a:ext uri="{FF2B5EF4-FFF2-40B4-BE49-F238E27FC236}">
              <a16:creationId xmlns:a16="http://schemas.microsoft.com/office/drawing/2014/main" id="{E1BD5722-A36A-4822-BC9A-7F4533DE8105}"/>
            </a:ext>
          </a:extLst>
        </xdr:cNvPr>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53EAF46-A37B-4321-A10E-71E2E0F98158}"/>
            </a:ext>
          </a:extLst>
        </xdr:cNvPr>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123372</xdr:rowOff>
    </xdr:from>
    <xdr:to>
      <xdr:col>81</xdr:col>
      <xdr:colOff>101600</xdr:colOff>
      <xdr:row>35</xdr:row>
      <xdr:rowOff>53522</xdr:rowOff>
    </xdr:to>
    <xdr:sp macro="" textlink="">
      <xdr:nvSpPr>
        <xdr:cNvPr id="439" name="楕円 438">
          <a:extLst>
            <a:ext uri="{FF2B5EF4-FFF2-40B4-BE49-F238E27FC236}">
              <a16:creationId xmlns:a16="http://schemas.microsoft.com/office/drawing/2014/main" id="{6921572B-C2E2-43D2-BCB1-4BF6178755DB}"/>
            </a:ext>
          </a:extLst>
        </xdr:cNvPr>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2722</xdr:rowOff>
    </xdr:from>
    <xdr:to>
      <xdr:col>85</xdr:col>
      <xdr:colOff>127000</xdr:colOff>
      <xdr:row>35</xdr:row>
      <xdr:rowOff>51707</xdr:rowOff>
    </xdr:to>
    <xdr:cxnSp macro="">
      <xdr:nvCxnSpPr>
        <xdr:cNvPr id="440" name="直線コネクタ 439">
          <a:extLst>
            <a:ext uri="{FF2B5EF4-FFF2-40B4-BE49-F238E27FC236}">
              <a16:creationId xmlns:a16="http://schemas.microsoft.com/office/drawing/2014/main" id="{AC409E9E-A2E2-4AFD-8762-73280A95235C}"/>
            </a:ext>
          </a:extLst>
        </xdr:cNvPr>
        <xdr:cNvCxnSpPr/>
      </xdr:nvCxnSpPr>
      <xdr:spPr>
        <a:xfrm>
          <a:off x="15481300" y="60034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74386</xdr:rowOff>
    </xdr:from>
    <xdr:to>
      <xdr:col>76</xdr:col>
      <xdr:colOff>165100</xdr:colOff>
      <xdr:row>35</xdr:row>
      <xdr:rowOff>4536</xdr:rowOff>
    </xdr:to>
    <xdr:sp macro="" textlink="">
      <xdr:nvSpPr>
        <xdr:cNvPr id="441" name="楕円 440">
          <a:extLst>
            <a:ext uri="{FF2B5EF4-FFF2-40B4-BE49-F238E27FC236}">
              <a16:creationId xmlns:a16="http://schemas.microsoft.com/office/drawing/2014/main" id="{0FA0164F-A91A-49A4-B4A3-4D75C332407C}"/>
            </a:ext>
          </a:extLst>
        </xdr:cNvPr>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125186</xdr:rowOff>
    </xdr:from>
    <xdr:to>
      <xdr:col>81</xdr:col>
      <xdr:colOff>50800</xdr:colOff>
      <xdr:row>35</xdr:row>
      <xdr:rowOff>2722</xdr:rowOff>
    </xdr:to>
    <xdr:cxnSp macro="">
      <xdr:nvCxnSpPr>
        <xdr:cNvPr id="442" name="直線コネクタ 441">
          <a:extLst>
            <a:ext uri="{FF2B5EF4-FFF2-40B4-BE49-F238E27FC236}">
              <a16:creationId xmlns:a16="http://schemas.microsoft.com/office/drawing/2014/main" id="{0F71884D-B2F7-4F2B-87E3-4BED70D3CDA3}"/>
            </a:ext>
          </a:extLst>
        </xdr:cNvPr>
        <xdr:cNvCxnSpPr/>
      </xdr:nvCxnSpPr>
      <xdr:spPr>
        <a:xfrm>
          <a:off x="14592300" y="59544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443" name="楕円 442">
          <a:extLst>
            <a:ext uri="{FF2B5EF4-FFF2-40B4-BE49-F238E27FC236}">
              <a16:creationId xmlns:a16="http://schemas.microsoft.com/office/drawing/2014/main" id="{93337DA3-5CF9-4D4E-AE0A-75798FCCB3AD}"/>
            </a:ext>
          </a:extLst>
        </xdr:cNvPr>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125186</xdr:rowOff>
    </xdr:to>
    <xdr:cxnSp macro="">
      <xdr:nvCxnSpPr>
        <xdr:cNvPr id="444" name="直線コネクタ 443">
          <a:extLst>
            <a:ext uri="{FF2B5EF4-FFF2-40B4-BE49-F238E27FC236}">
              <a16:creationId xmlns:a16="http://schemas.microsoft.com/office/drawing/2014/main" id="{DE40B84D-49DE-46D7-A62B-3560A4AD3AF4}"/>
            </a:ext>
          </a:extLst>
        </xdr:cNvPr>
        <xdr:cNvCxnSpPr/>
      </xdr:nvCxnSpPr>
      <xdr:spPr>
        <a:xfrm>
          <a:off x="13703300" y="59169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445" name="楕円 444">
          <a:extLst>
            <a:ext uri="{FF2B5EF4-FFF2-40B4-BE49-F238E27FC236}">
              <a16:creationId xmlns:a16="http://schemas.microsoft.com/office/drawing/2014/main" id="{36D33EBC-060F-431F-94E8-1A7028ACF1FF}"/>
            </a:ext>
          </a:extLst>
        </xdr:cNvPr>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34</xdr:row>
      <xdr:rowOff>87630</xdr:rowOff>
    </xdr:to>
    <xdr:cxnSp macro="">
      <xdr:nvCxnSpPr>
        <xdr:cNvPr id="446" name="直線コネクタ 445">
          <a:extLst>
            <a:ext uri="{FF2B5EF4-FFF2-40B4-BE49-F238E27FC236}">
              <a16:creationId xmlns:a16="http://schemas.microsoft.com/office/drawing/2014/main" id="{133CB6F1-4B0E-485C-ABB9-D0F297CEA303}"/>
            </a:ext>
          </a:extLst>
        </xdr:cNvPr>
        <xdr:cNvCxnSpPr/>
      </xdr:nvCxnSpPr>
      <xdr:spPr>
        <a:xfrm>
          <a:off x="12814300" y="585651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73087ADE-55F5-4D68-BD96-FAED3373C596}"/>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118C9C4-7874-44F4-874F-64E533846F32}"/>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C364C3AA-F6FA-4140-987F-8EB43D56A4E9}"/>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A9842F2-064C-4A09-8495-54D6876E6F15}"/>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70049</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9BAA873-3D16-4F50-B6E7-EC610329E45C}"/>
            </a:ext>
          </a:extLst>
        </xdr:cNvPr>
        <xdr:cNvSpPr txBox="1"/>
      </xdr:nvSpPr>
      <xdr:spPr>
        <a:xfrm>
          <a:off x="15266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25BDA1F-E6B3-46DC-8A37-FB6299C24CC7}"/>
            </a:ext>
          </a:extLst>
        </xdr:cNvPr>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0F37864-50CB-4779-BBB6-52786E26F8AE}"/>
            </a:ext>
          </a:extLst>
        </xdr:cNvPr>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94541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DF0681EC-369B-47A1-8776-AD2194008F12}"/>
            </a:ext>
          </a:extLst>
        </xdr:cNvPr>
        <xdr:cNvSpPr txBox="1"/>
      </xdr:nvSpPr>
      <xdr:spPr>
        <a:xfrm>
          <a:off x="12611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27CCB2D-99C6-4F31-A1DD-994D696869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E566027-4067-4497-8C4B-2DE4FB4FFA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3A41C2A-EF42-41D6-B8F2-5517DF8B4AC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660A8254-9714-486D-B08A-91A807B0B29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72643219-897C-4E28-B6E9-4BE5A35343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14C843A-7B6D-43A7-8CC2-D88A57F17E0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4222948-1D3D-40F8-9D52-E3821215CC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816CF260-9906-45A6-B74C-82D74F1AC8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490CAFD6-58BF-420B-B737-EE2FA6D2D3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7BF7FDFA-1447-48A3-A95C-3F8DEBA81B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B111789-CD1B-46E9-B41B-2630C6FB39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590BDF42-D9B0-4B84-85B0-E702611B61D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D707AC-7DD7-4734-8717-F005A9AAFF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33BD70E6-A273-465B-AA14-8824F4172BD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A7B72CA7-0CC9-4E74-B891-284136917B1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E43A586-9A5B-4A71-BE36-B485F3654B3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468EC37-19E0-4905-804B-0647AAF950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7F1779A-9397-4EAC-B190-EB6E47A9455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E1E8D8D-3FAC-4052-83AD-6B594D6216F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F50431E7-BFB6-4F7A-9724-3AFF7D32962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F6B0D26-FFD6-45DD-847D-71551F21D0F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304C6637-7749-4CE5-94E4-F0A5A8262999}"/>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CA5F141A-0191-474D-8789-4408BC8DC515}"/>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BA33B5F8-9F0B-4672-8AD1-6D22AB89F2D5}"/>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D2B28CA-BA19-4E89-997C-CB3B49A9E1CC}"/>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59E89C73-A57A-4CAD-AA2D-7F8D0C896B1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19E515AE-EF70-4348-9947-C2961906DEBE}"/>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003FA69F-3F65-4B44-B7F8-2FC652A30CFB}"/>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00249A25-6C67-4E51-B40F-E8805C3B86EA}"/>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75E09462-A4D1-4535-BC1D-A09FE482C539}"/>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4B7E9622-85B4-4D64-91F8-9D6BDF4815DC}"/>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ADB1FA2A-797E-487E-B14D-EB30A488B511}"/>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5268C18-833B-4E5F-9111-EEB6FEB7EB5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40903C5-59BE-4AA6-A5FF-0EF5E0F13C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CC1ABD8-C553-4857-8C1C-24310C3E76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41592E2-F497-420D-B519-0874265B88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5D9B74B-4C00-4DCF-8F26-109846678EB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56947</xdr:rowOff>
    </xdr:from>
    <xdr:to>
      <xdr:col>116</xdr:col>
      <xdr:colOff>114300</xdr:colOff>
      <xdr:row>39</xdr:row>
      <xdr:rowOff>158547</xdr:rowOff>
    </xdr:to>
    <xdr:sp macro="" textlink="">
      <xdr:nvSpPr>
        <xdr:cNvPr id="492" name="楕円 491">
          <a:extLst>
            <a:ext uri="{FF2B5EF4-FFF2-40B4-BE49-F238E27FC236}">
              <a16:creationId xmlns:a16="http://schemas.microsoft.com/office/drawing/2014/main" id="{46D9BCC5-017F-4F53-B1FD-9C810970F2AD}"/>
            </a:ext>
          </a:extLst>
        </xdr:cNvPr>
        <xdr:cNvSpPr/>
      </xdr:nvSpPr>
      <xdr:spPr>
        <a:xfrm>
          <a:off x="22110700" y="67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35374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1D273A00-49DC-420C-9452-B38AB5549D8B}"/>
            </a:ext>
          </a:extLst>
        </xdr:cNvPr>
        <xdr:cNvSpPr txBox="1"/>
      </xdr:nvSpPr>
      <xdr:spPr>
        <a:xfrm>
          <a:off x="22199600" y="672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64262</xdr:rowOff>
    </xdr:from>
    <xdr:to>
      <xdr:col>112</xdr:col>
      <xdr:colOff>38100</xdr:colOff>
      <xdr:row>39</xdr:row>
      <xdr:rowOff>165862</xdr:rowOff>
    </xdr:to>
    <xdr:sp macro="" textlink="">
      <xdr:nvSpPr>
        <xdr:cNvPr id="494" name="楕円 493">
          <a:extLst>
            <a:ext uri="{FF2B5EF4-FFF2-40B4-BE49-F238E27FC236}">
              <a16:creationId xmlns:a16="http://schemas.microsoft.com/office/drawing/2014/main" id="{D0239F69-E8AD-49C9-B267-D0465C94ACEE}"/>
            </a:ext>
          </a:extLst>
        </xdr:cNvPr>
        <xdr:cNvSpPr/>
      </xdr:nvSpPr>
      <xdr:spPr>
        <a:xfrm>
          <a:off x="21272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107747</xdr:rowOff>
    </xdr:from>
    <xdr:to>
      <xdr:col>116</xdr:col>
      <xdr:colOff>63500</xdr:colOff>
      <xdr:row>39</xdr:row>
      <xdr:rowOff>115062</xdr:rowOff>
    </xdr:to>
    <xdr:cxnSp macro="">
      <xdr:nvCxnSpPr>
        <xdr:cNvPr id="495" name="直線コネクタ 494">
          <a:extLst>
            <a:ext uri="{FF2B5EF4-FFF2-40B4-BE49-F238E27FC236}">
              <a16:creationId xmlns:a16="http://schemas.microsoft.com/office/drawing/2014/main" id="{7B261C31-5A2A-4136-A84E-A085D09AFE70}"/>
            </a:ext>
          </a:extLst>
        </xdr:cNvPr>
        <xdr:cNvCxnSpPr/>
      </xdr:nvCxnSpPr>
      <xdr:spPr>
        <a:xfrm flipV="1">
          <a:off x="21323300" y="6794297"/>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67005</xdr:rowOff>
    </xdr:from>
    <xdr:to>
      <xdr:col>107</xdr:col>
      <xdr:colOff>101600</xdr:colOff>
      <xdr:row>39</xdr:row>
      <xdr:rowOff>168605</xdr:rowOff>
    </xdr:to>
    <xdr:sp macro="" textlink="">
      <xdr:nvSpPr>
        <xdr:cNvPr id="496" name="楕円 495">
          <a:extLst>
            <a:ext uri="{FF2B5EF4-FFF2-40B4-BE49-F238E27FC236}">
              <a16:creationId xmlns:a16="http://schemas.microsoft.com/office/drawing/2014/main" id="{8847727C-C252-432E-A73C-5E7536C312F9}"/>
            </a:ext>
          </a:extLst>
        </xdr:cNvPr>
        <xdr:cNvSpPr/>
      </xdr:nvSpPr>
      <xdr:spPr>
        <a:xfrm>
          <a:off x="20383500" y="67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115062</xdr:rowOff>
    </xdr:from>
    <xdr:to>
      <xdr:col>111</xdr:col>
      <xdr:colOff>177800</xdr:colOff>
      <xdr:row>39</xdr:row>
      <xdr:rowOff>117805</xdr:rowOff>
    </xdr:to>
    <xdr:cxnSp macro="">
      <xdr:nvCxnSpPr>
        <xdr:cNvPr id="497" name="直線コネクタ 496">
          <a:extLst>
            <a:ext uri="{FF2B5EF4-FFF2-40B4-BE49-F238E27FC236}">
              <a16:creationId xmlns:a16="http://schemas.microsoft.com/office/drawing/2014/main" id="{9B4B6131-F980-42D1-A962-FAD2318156AE}"/>
            </a:ext>
          </a:extLst>
        </xdr:cNvPr>
        <xdr:cNvCxnSpPr/>
      </xdr:nvCxnSpPr>
      <xdr:spPr>
        <a:xfrm flipV="1">
          <a:off x="20434300" y="68016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21286</xdr:rowOff>
    </xdr:from>
    <xdr:to>
      <xdr:col>102</xdr:col>
      <xdr:colOff>165100</xdr:colOff>
      <xdr:row>39</xdr:row>
      <xdr:rowOff>122886</xdr:rowOff>
    </xdr:to>
    <xdr:sp macro="" textlink="">
      <xdr:nvSpPr>
        <xdr:cNvPr id="498" name="楕円 497">
          <a:extLst>
            <a:ext uri="{FF2B5EF4-FFF2-40B4-BE49-F238E27FC236}">
              <a16:creationId xmlns:a16="http://schemas.microsoft.com/office/drawing/2014/main" id="{6E2E5F16-7753-4C6C-AE4B-E6CE07F0CB69}"/>
            </a:ext>
          </a:extLst>
        </xdr:cNvPr>
        <xdr:cNvSpPr/>
      </xdr:nvSpPr>
      <xdr:spPr>
        <a:xfrm>
          <a:off x="19494500" y="67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72086</xdr:rowOff>
    </xdr:from>
    <xdr:to>
      <xdr:col>107</xdr:col>
      <xdr:colOff>50800</xdr:colOff>
      <xdr:row>39</xdr:row>
      <xdr:rowOff>117805</xdr:rowOff>
    </xdr:to>
    <xdr:cxnSp macro="">
      <xdr:nvCxnSpPr>
        <xdr:cNvPr id="499" name="直線コネクタ 498">
          <a:extLst>
            <a:ext uri="{FF2B5EF4-FFF2-40B4-BE49-F238E27FC236}">
              <a16:creationId xmlns:a16="http://schemas.microsoft.com/office/drawing/2014/main" id="{3E6A0441-A003-4F35-8034-93C7347BDA06}"/>
            </a:ext>
          </a:extLst>
        </xdr:cNvPr>
        <xdr:cNvCxnSpPr/>
      </xdr:nvCxnSpPr>
      <xdr:spPr>
        <a:xfrm>
          <a:off x="19545300" y="67586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34544</xdr:rowOff>
    </xdr:from>
    <xdr:to>
      <xdr:col>98</xdr:col>
      <xdr:colOff>38100</xdr:colOff>
      <xdr:row>38</xdr:row>
      <xdr:rowOff>136144</xdr:rowOff>
    </xdr:to>
    <xdr:sp macro="" textlink="">
      <xdr:nvSpPr>
        <xdr:cNvPr id="500" name="楕円 499">
          <a:extLst>
            <a:ext uri="{FF2B5EF4-FFF2-40B4-BE49-F238E27FC236}">
              <a16:creationId xmlns:a16="http://schemas.microsoft.com/office/drawing/2014/main" id="{CA830D2B-43B5-43DB-8667-A6CFB96496B1}"/>
            </a:ext>
          </a:extLst>
        </xdr:cNvPr>
        <xdr:cNvSpPr/>
      </xdr:nvSpPr>
      <xdr:spPr>
        <a:xfrm>
          <a:off x="186055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39</xdr:row>
      <xdr:rowOff>72086</xdr:rowOff>
    </xdr:to>
    <xdr:cxnSp macro="">
      <xdr:nvCxnSpPr>
        <xdr:cNvPr id="501" name="直線コネクタ 500">
          <a:extLst>
            <a:ext uri="{FF2B5EF4-FFF2-40B4-BE49-F238E27FC236}">
              <a16:creationId xmlns:a16="http://schemas.microsoft.com/office/drawing/2014/main" id="{DC5CD12C-6750-4FF2-93E5-592E05C80628}"/>
            </a:ext>
          </a:extLst>
        </xdr:cNvPr>
        <xdr:cNvCxnSpPr/>
      </xdr:nvCxnSpPr>
      <xdr:spPr>
        <a:xfrm>
          <a:off x="18656300" y="6600444"/>
          <a:ext cx="889000" cy="15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83FAB36E-8FA8-4138-A19F-F77AC6D1F955}"/>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43C2311-5644-4E46-9AA4-169078641126}"/>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A5C469C-146B-4A16-AB3E-EF7F56373BBE}"/>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60AFAB4-DAA0-46D8-BE0C-143BFCD8B062}"/>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156989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565AEB45-D840-405C-9555-B9C1E0D1E236}"/>
            </a:ext>
          </a:extLst>
        </xdr:cNvPr>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159732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E1A8767-BBC6-4FFC-979C-D97B9599D614}"/>
            </a:ext>
          </a:extLst>
        </xdr:cNvPr>
        <xdr:cNvSpPr txBox="1"/>
      </xdr:nvSpPr>
      <xdr:spPr>
        <a:xfrm>
          <a:off x="20199427" y="68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139413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69DF427-350C-46AB-BB6E-F9CB0E75D0E7}"/>
            </a:ext>
          </a:extLst>
        </xdr:cNvPr>
        <xdr:cNvSpPr txBox="1"/>
      </xdr:nvSpPr>
      <xdr:spPr>
        <a:xfrm>
          <a:off x="19310427" y="648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152671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2839573-7A9F-4D6B-A49D-FD078F9E4E85}"/>
            </a:ext>
          </a:extLst>
        </xdr:cNvPr>
        <xdr:cNvSpPr txBox="1"/>
      </xdr:nvSpPr>
      <xdr:spPr>
        <a:xfrm>
          <a:off x="18421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76933D45-B2A1-4139-97C6-E9278C912CB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56C8D2A-1C8D-492E-8435-DA466978CA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94731ADA-CAB3-4A8B-ABFD-CE2951BE32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F2A91AE2-0B7C-49CF-8964-5705F0EC3D7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C7E705C-EC0D-4C3D-8389-9BFCF60DF9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1F4A711-6B86-435A-BCCB-10DB04B551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16A844AB-B13A-435C-B4CC-00A74F9A3F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A73DBAD9-2277-4B53-8C52-82D45F8B98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F5AB50A4-48E4-479B-B87E-9164E29DED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81AAA0FF-9CF8-48B9-BC4D-A07790A5A5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F2D66E7C-B19D-4015-9974-0C3217BAF4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8432CC62-CF86-41AB-9778-4A11487AD77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3AFACEB0-CC8F-4042-8488-1C59E3D294C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EDD11112-4B50-4DAC-9679-B77D579E5D3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7D85BFC0-7836-4EEC-B692-A8A5B130F7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176E2E0-2BD0-4798-8E76-48180B6D729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2E72E4B7-170B-4EB4-9BB0-3108249EFB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DC3247B0-655D-4A0C-9FF7-37B7294C57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81515EEA-268B-4434-88E6-9068173916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9A44827-F27F-47E2-A758-E4410FFA80A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70547D57-2787-4D94-93C3-B4CEF0E64C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1DEE44B0-4598-4BBF-8A43-3E31E18E49B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FE47352E-2D61-4CE5-8D32-E0451D49042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F895203-D0EF-4523-916D-5893769BC7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1446A17F-B10E-4430-BE32-18EFA743037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459E0675-C941-42DE-A160-4729BE37AEBF}"/>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DBA5A5FC-7112-4F9A-8223-C799D17B20B3}"/>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4F2B40EA-DC41-4308-9086-FB8389A80B4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9D5CFD49-BEEB-4F59-A5E0-2FCAF96A6963}"/>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B30FB0E5-367F-4233-B0CD-D9DC70E4333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C5E8550-2E05-41F9-BEB4-256030C35D65}"/>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C1E72B98-539A-4F34-8991-6A44C61DFE0D}"/>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255F9EDC-D4FB-4080-97DF-48F0009D07A4}"/>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3298A561-3B34-4A2A-8203-125AA051983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B62771E7-C7D4-4127-9B32-3C55F1CBD35F}"/>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6E09574B-A505-4475-8187-18E38FFA47E2}"/>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5980E0F-D3F8-49DD-9B80-8ACE1DB6277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15D9578-877C-42BC-AD83-F23077BDC5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C9F4F38-CB9C-4562-91F7-CD00174426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D1A667F-D418-4014-945A-E14FD203244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B136506D-6656-4197-B0F2-9CCC17FC545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51" name="楕円 550">
          <a:extLst>
            <a:ext uri="{FF2B5EF4-FFF2-40B4-BE49-F238E27FC236}">
              <a16:creationId xmlns:a16="http://schemas.microsoft.com/office/drawing/2014/main" id="{B66B77FF-F19B-408B-909F-8BE5E8EFD523}"/>
            </a:ext>
          </a:extLst>
        </xdr:cNvPr>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692C369F-A0F9-4296-A965-59602575D451}"/>
            </a:ext>
          </a:extLst>
        </xdr:cNvPr>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xdr:rowOff>
    </xdr:from>
    <xdr:to>
      <xdr:col>81</xdr:col>
      <xdr:colOff>101600</xdr:colOff>
      <xdr:row>61</xdr:row>
      <xdr:rowOff>103051</xdr:rowOff>
    </xdr:to>
    <xdr:sp macro="" textlink="">
      <xdr:nvSpPr>
        <xdr:cNvPr id="553" name="楕円 552">
          <a:extLst>
            <a:ext uri="{FF2B5EF4-FFF2-40B4-BE49-F238E27FC236}">
              <a16:creationId xmlns:a16="http://schemas.microsoft.com/office/drawing/2014/main" id="{3042A68A-343C-42F8-A86F-54CD6A46131B}"/>
            </a:ext>
          </a:extLst>
        </xdr:cNvPr>
        <xdr:cNvSpPr/>
      </xdr:nvSpPr>
      <xdr:spPr>
        <a:xfrm>
          <a:off x="15430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52251</xdr:rowOff>
    </xdr:to>
    <xdr:cxnSp macro="">
      <xdr:nvCxnSpPr>
        <xdr:cNvPr id="554" name="直線コネクタ 553">
          <a:extLst>
            <a:ext uri="{FF2B5EF4-FFF2-40B4-BE49-F238E27FC236}">
              <a16:creationId xmlns:a16="http://schemas.microsoft.com/office/drawing/2014/main" id="{53DF5208-AEEB-4CFB-B3E2-3738203218F0}"/>
            </a:ext>
          </a:extLst>
        </xdr:cNvPr>
        <xdr:cNvCxnSpPr/>
      </xdr:nvCxnSpPr>
      <xdr:spPr>
        <a:xfrm flipV="1">
          <a:off x="15481300" y="1050580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555" name="楕円 554">
          <a:extLst>
            <a:ext uri="{FF2B5EF4-FFF2-40B4-BE49-F238E27FC236}">
              <a16:creationId xmlns:a16="http://schemas.microsoft.com/office/drawing/2014/main" id="{DAB6B5A7-4B00-442E-B5BA-9493B491520D}"/>
            </a:ext>
          </a:extLst>
        </xdr:cNvPr>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52251</xdr:rowOff>
    </xdr:to>
    <xdr:cxnSp macro="">
      <xdr:nvCxnSpPr>
        <xdr:cNvPr id="556" name="直線コネクタ 555">
          <a:extLst>
            <a:ext uri="{FF2B5EF4-FFF2-40B4-BE49-F238E27FC236}">
              <a16:creationId xmlns:a16="http://schemas.microsoft.com/office/drawing/2014/main" id="{C489F1C6-1673-4981-B82B-8D54DEAC9699}"/>
            </a:ext>
          </a:extLst>
        </xdr:cNvPr>
        <xdr:cNvCxnSpPr/>
      </xdr:nvCxnSpPr>
      <xdr:spPr>
        <a:xfrm>
          <a:off x="14592300" y="1047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92891</xdr:rowOff>
    </xdr:from>
    <xdr:to>
      <xdr:col>72</xdr:col>
      <xdr:colOff>38100</xdr:colOff>
      <xdr:row>61</xdr:row>
      <xdr:rowOff>23041</xdr:rowOff>
    </xdr:to>
    <xdr:sp macro="" textlink="">
      <xdr:nvSpPr>
        <xdr:cNvPr id="557" name="楕円 556">
          <a:extLst>
            <a:ext uri="{FF2B5EF4-FFF2-40B4-BE49-F238E27FC236}">
              <a16:creationId xmlns:a16="http://schemas.microsoft.com/office/drawing/2014/main" id="{50C17327-EFBA-407E-B44B-4F002D64071C}"/>
            </a:ext>
          </a:extLst>
        </xdr:cNvPr>
        <xdr:cNvSpPr/>
      </xdr:nvSpPr>
      <xdr:spPr>
        <a:xfrm>
          <a:off x="13652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143691</xdr:rowOff>
    </xdr:from>
    <xdr:to>
      <xdr:col>76</xdr:col>
      <xdr:colOff>114300</xdr:colOff>
      <xdr:row>61</xdr:row>
      <xdr:rowOff>17962</xdr:rowOff>
    </xdr:to>
    <xdr:cxnSp macro="">
      <xdr:nvCxnSpPr>
        <xdr:cNvPr id="558" name="直線コネクタ 557">
          <a:extLst>
            <a:ext uri="{FF2B5EF4-FFF2-40B4-BE49-F238E27FC236}">
              <a16:creationId xmlns:a16="http://schemas.microsoft.com/office/drawing/2014/main" id="{23E7740E-3C27-40F4-B67C-31B14AFCBF68}"/>
            </a:ext>
          </a:extLst>
        </xdr:cNvPr>
        <xdr:cNvCxnSpPr/>
      </xdr:nvCxnSpPr>
      <xdr:spPr>
        <a:xfrm>
          <a:off x="13703300" y="1043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559" name="楕円 558">
          <a:extLst>
            <a:ext uri="{FF2B5EF4-FFF2-40B4-BE49-F238E27FC236}">
              <a16:creationId xmlns:a16="http://schemas.microsoft.com/office/drawing/2014/main" id="{EA1AE56A-3121-470A-8422-40D7E4B8B36E}"/>
            </a:ext>
          </a:extLst>
        </xdr:cNvPr>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143691</xdr:rowOff>
    </xdr:to>
    <xdr:cxnSp macro="">
      <xdr:nvCxnSpPr>
        <xdr:cNvPr id="560" name="直線コネクタ 559">
          <a:extLst>
            <a:ext uri="{FF2B5EF4-FFF2-40B4-BE49-F238E27FC236}">
              <a16:creationId xmlns:a16="http://schemas.microsoft.com/office/drawing/2014/main" id="{F8D5A064-40D0-4B19-9D54-1D0FB004F16E}"/>
            </a:ext>
          </a:extLst>
        </xdr:cNvPr>
        <xdr:cNvCxnSpPr/>
      </xdr:nvCxnSpPr>
      <xdr:spPr>
        <a:xfrm>
          <a:off x="12814300" y="103947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9175BD47-F7E5-467D-BFC5-349DB4345D1F}"/>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E54CDFE3-16E1-4B01-AB7E-2A8DC39499BE}"/>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12A96362-8687-4D12-ACB2-9DE2ABC749C1}"/>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E20C2DA9-161D-4CCC-9798-E2FD48908BA8}"/>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94178</xdr:rowOff>
    </xdr:from>
    <xdr:ext cx="405111" cy="259045"/>
    <xdr:sp macro="" textlink="">
      <xdr:nvSpPr>
        <xdr:cNvPr id="565" name="n_1mainValue【学校施設】&#10;有形固定資産減価償却率">
          <a:extLst>
            <a:ext uri="{FF2B5EF4-FFF2-40B4-BE49-F238E27FC236}">
              <a16:creationId xmlns:a16="http://schemas.microsoft.com/office/drawing/2014/main" id="{4D23520A-23F1-48F1-80AF-E8C9FA63EA7A}"/>
            </a:ext>
          </a:extLst>
        </xdr:cNvPr>
        <xdr:cNvSpPr txBox="1"/>
      </xdr:nvSpPr>
      <xdr:spPr>
        <a:xfrm>
          <a:off x="15266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566" name="n_2mainValue【学校施設】&#10;有形固定資産減価償却率">
          <a:extLst>
            <a:ext uri="{FF2B5EF4-FFF2-40B4-BE49-F238E27FC236}">
              <a16:creationId xmlns:a16="http://schemas.microsoft.com/office/drawing/2014/main" id="{E2CA829F-6C38-418D-9DCD-7636AA4CDBA1}"/>
            </a:ext>
          </a:extLst>
        </xdr:cNvPr>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7" name="n_3mainValue【学校施設】&#10;有形固定資産減価償却率">
          <a:extLst>
            <a:ext uri="{FF2B5EF4-FFF2-40B4-BE49-F238E27FC236}">
              <a16:creationId xmlns:a16="http://schemas.microsoft.com/office/drawing/2014/main" id="{F10905D3-8257-4791-B33B-F563D09F9966}"/>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568" name="n_4mainValue【学校施設】&#10;有形固定資産減価償却率">
          <a:extLst>
            <a:ext uri="{FF2B5EF4-FFF2-40B4-BE49-F238E27FC236}">
              <a16:creationId xmlns:a16="http://schemas.microsoft.com/office/drawing/2014/main" id="{DB425E7F-683E-4DDC-8FEF-ECC40859FEC3}"/>
            </a:ext>
          </a:extLst>
        </xdr:cNvPr>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30D68688-6F42-4330-9DD6-8B9D137396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4B32F9A1-D60E-41FD-98A8-665208E2CF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1A86FCFF-2198-4112-B646-68E1A9B220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69E9680-07FC-4578-9EAB-B368FB4330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09D0FB2-8B8A-4641-9DB5-18B40A69D80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D9661710-1D12-4585-AC1E-DF200E29B8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89D132B-DAF0-463E-87DB-4D4CE42997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1C35863-2ABB-4C5A-A2B7-545A70E05E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B7C7925-6B4D-415E-82AB-BBFB61645F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1E3F8096-A120-42F2-B095-1A7A557F83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3B3095E6-03AF-4623-854D-2C31CA315F7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F81F0A6B-DFF5-4D3B-A0FB-E1F424E1344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FADEC6E6-3F60-4AC6-B88C-38F1D90456C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763F366C-08DC-4F4C-B479-3AB86B031D2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1FCD7C61-7F66-4F7D-8AF9-61081E0CA2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2062BAF5-8E62-40FF-BA2C-F50C8A675E26}"/>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E070633C-239F-4391-A24A-E34A9C780F5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2CBEDF46-B0CA-46AB-9F48-978C8E609A0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175FFC28-EF7B-4AD7-897C-222800C0BF1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A86753A8-B9CE-4BB5-A4F6-D1733E60B1E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856D9F3-9630-49D9-B104-1C6E3485764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6AEAF785-5386-4BC5-A78D-2C2E9A075D1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25C90C60-CC4B-4CA6-9F00-A005821B3CA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87CF0AEF-6CA9-4F17-8B17-7ED953F2997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4AD2398-5487-4CE2-97B1-A40B867351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E2292191-CF12-407B-B798-62B3C06FCE29}"/>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0CB47309-3C3B-434F-85A0-32283ECD14E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EC1CA710-D759-4B92-8DD5-D3D1C4A17885}"/>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5DAFD189-F08F-45CB-ACEA-2E8D3923E2BA}"/>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ED839302-726E-43D0-A96F-29C9D4ACC523}"/>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208C359A-E8F0-49C0-99FD-887707809421}"/>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80A8CA4C-E754-4D1A-8AD7-AD24B86EDCDF}"/>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4D9B0CBA-2FDA-4FB4-BCEF-7083D9E42D79}"/>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90D3D988-2ED5-48C8-976F-6431FE5F2E5E}"/>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17EB9BB0-8377-4E8C-94ED-34BE2352C173}"/>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F326E8A9-8474-4EDC-90DC-ED6422A06509}"/>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9C240FB-1EF5-4717-A009-2F26C0619C3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CF12356-6842-482A-BB79-4CF4192EECA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BB9EF87-D24E-49C8-A224-23DF7B03A5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EE1A80D-8471-4FA5-8AD6-4AB67BBA34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C2CA841-5273-4432-A7D9-29138F59D0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169897</xdr:rowOff>
    </xdr:from>
    <xdr:to>
      <xdr:col>116</xdr:col>
      <xdr:colOff>114300</xdr:colOff>
      <xdr:row>64</xdr:row>
      <xdr:rowOff>100047</xdr:rowOff>
    </xdr:to>
    <xdr:sp macro="" textlink="">
      <xdr:nvSpPr>
        <xdr:cNvPr id="610" name="楕円 609">
          <a:extLst>
            <a:ext uri="{FF2B5EF4-FFF2-40B4-BE49-F238E27FC236}">
              <a16:creationId xmlns:a16="http://schemas.microsoft.com/office/drawing/2014/main" id="{71413A6B-E7AB-4DE5-BF1B-A091429B605A}"/>
            </a:ext>
          </a:extLst>
        </xdr:cNvPr>
        <xdr:cNvSpPr/>
      </xdr:nvSpPr>
      <xdr:spPr>
        <a:xfrm>
          <a:off x="22110700" y="10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84824</xdr:rowOff>
    </xdr:from>
    <xdr:ext cx="469744" cy="259045"/>
    <xdr:sp macro="" textlink="">
      <xdr:nvSpPr>
        <xdr:cNvPr id="611" name="【学校施設】&#10;一人当たり面積該当値テキスト">
          <a:extLst>
            <a:ext uri="{FF2B5EF4-FFF2-40B4-BE49-F238E27FC236}">
              <a16:creationId xmlns:a16="http://schemas.microsoft.com/office/drawing/2014/main" id="{E517CAE5-3336-49DB-B127-D9E233D0B46A}"/>
            </a:ext>
          </a:extLst>
        </xdr:cNvPr>
        <xdr:cNvSpPr txBox="1"/>
      </xdr:nvSpPr>
      <xdr:spPr>
        <a:xfrm>
          <a:off x="22199600" y="1088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xdr:rowOff>
    </xdr:from>
    <xdr:to>
      <xdr:col>112</xdr:col>
      <xdr:colOff>38100</xdr:colOff>
      <xdr:row>64</xdr:row>
      <xdr:rowOff>101712</xdr:rowOff>
    </xdr:to>
    <xdr:sp macro="" textlink="">
      <xdr:nvSpPr>
        <xdr:cNvPr id="612" name="楕円 611">
          <a:extLst>
            <a:ext uri="{FF2B5EF4-FFF2-40B4-BE49-F238E27FC236}">
              <a16:creationId xmlns:a16="http://schemas.microsoft.com/office/drawing/2014/main" id="{23935A29-D776-494F-913D-F24F639305E0}"/>
            </a:ext>
          </a:extLst>
        </xdr:cNvPr>
        <xdr:cNvSpPr/>
      </xdr:nvSpPr>
      <xdr:spPr>
        <a:xfrm>
          <a:off x="21272500" y="109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49247</xdr:rowOff>
    </xdr:from>
    <xdr:to>
      <xdr:col>116</xdr:col>
      <xdr:colOff>63500</xdr:colOff>
      <xdr:row>64</xdr:row>
      <xdr:rowOff>50912</xdr:rowOff>
    </xdr:to>
    <xdr:cxnSp macro="">
      <xdr:nvCxnSpPr>
        <xdr:cNvPr id="613" name="直線コネクタ 612">
          <a:extLst>
            <a:ext uri="{FF2B5EF4-FFF2-40B4-BE49-F238E27FC236}">
              <a16:creationId xmlns:a16="http://schemas.microsoft.com/office/drawing/2014/main" id="{BC436535-2889-4277-9A0D-9F242ED910B3}"/>
            </a:ext>
          </a:extLst>
        </xdr:cNvPr>
        <xdr:cNvCxnSpPr/>
      </xdr:nvCxnSpPr>
      <xdr:spPr>
        <a:xfrm flipV="1">
          <a:off x="21323300" y="11022047"/>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5599</xdr:rowOff>
    </xdr:from>
    <xdr:to>
      <xdr:col>107</xdr:col>
      <xdr:colOff>101600</xdr:colOff>
      <xdr:row>64</xdr:row>
      <xdr:rowOff>107199</xdr:rowOff>
    </xdr:to>
    <xdr:sp macro="" textlink="">
      <xdr:nvSpPr>
        <xdr:cNvPr id="614" name="楕円 613">
          <a:extLst>
            <a:ext uri="{FF2B5EF4-FFF2-40B4-BE49-F238E27FC236}">
              <a16:creationId xmlns:a16="http://schemas.microsoft.com/office/drawing/2014/main" id="{5C779CCC-B4CF-4767-A2B6-59076B9FF43E}"/>
            </a:ext>
          </a:extLst>
        </xdr:cNvPr>
        <xdr:cNvSpPr/>
      </xdr:nvSpPr>
      <xdr:spPr>
        <a:xfrm>
          <a:off x="20383500" y="109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50912</xdr:rowOff>
    </xdr:from>
    <xdr:to>
      <xdr:col>111</xdr:col>
      <xdr:colOff>177800</xdr:colOff>
      <xdr:row>64</xdr:row>
      <xdr:rowOff>56399</xdr:rowOff>
    </xdr:to>
    <xdr:cxnSp macro="">
      <xdr:nvCxnSpPr>
        <xdr:cNvPr id="615" name="直線コネクタ 614">
          <a:extLst>
            <a:ext uri="{FF2B5EF4-FFF2-40B4-BE49-F238E27FC236}">
              <a16:creationId xmlns:a16="http://schemas.microsoft.com/office/drawing/2014/main" id="{F1D2AD4A-316E-4FB4-AA94-87671EA342D6}"/>
            </a:ext>
          </a:extLst>
        </xdr:cNvPr>
        <xdr:cNvCxnSpPr/>
      </xdr:nvCxnSpPr>
      <xdr:spPr>
        <a:xfrm flipV="1">
          <a:off x="20434300" y="1102371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4456</xdr:rowOff>
    </xdr:from>
    <xdr:to>
      <xdr:col>102</xdr:col>
      <xdr:colOff>165100</xdr:colOff>
      <xdr:row>64</xdr:row>
      <xdr:rowOff>106056</xdr:rowOff>
    </xdr:to>
    <xdr:sp macro="" textlink="">
      <xdr:nvSpPr>
        <xdr:cNvPr id="616" name="楕円 615">
          <a:extLst>
            <a:ext uri="{FF2B5EF4-FFF2-40B4-BE49-F238E27FC236}">
              <a16:creationId xmlns:a16="http://schemas.microsoft.com/office/drawing/2014/main" id="{C59319C6-C1E6-4400-BB95-F87CE8A36E74}"/>
            </a:ext>
          </a:extLst>
        </xdr:cNvPr>
        <xdr:cNvSpPr/>
      </xdr:nvSpPr>
      <xdr:spPr>
        <a:xfrm>
          <a:off x="19494500" y="109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55256</xdr:rowOff>
    </xdr:from>
    <xdr:to>
      <xdr:col>107</xdr:col>
      <xdr:colOff>50800</xdr:colOff>
      <xdr:row>64</xdr:row>
      <xdr:rowOff>56399</xdr:rowOff>
    </xdr:to>
    <xdr:cxnSp macro="">
      <xdr:nvCxnSpPr>
        <xdr:cNvPr id="617" name="直線コネクタ 616">
          <a:extLst>
            <a:ext uri="{FF2B5EF4-FFF2-40B4-BE49-F238E27FC236}">
              <a16:creationId xmlns:a16="http://schemas.microsoft.com/office/drawing/2014/main" id="{C0F08415-63B4-411E-AC71-04AF993A86E4}"/>
            </a:ext>
          </a:extLst>
        </xdr:cNvPr>
        <xdr:cNvCxnSpPr/>
      </xdr:nvCxnSpPr>
      <xdr:spPr>
        <a:xfrm>
          <a:off x="19545300" y="110280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9942</xdr:rowOff>
    </xdr:from>
    <xdr:to>
      <xdr:col>98</xdr:col>
      <xdr:colOff>38100</xdr:colOff>
      <xdr:row>64</xdr:row>
      <xdr:rowOff>111542</xdr:rowOff>
    </xdr:to>
    <xdr:sp macro="" textlink="">
      <xdr:nvSpPr>
        <xdr:cNvPr id="618" name="楕円 617">
          <a:extLst>
            <a:ext uri="{FF2B5EF4-FFF2-40B4-BE49-F238E27FC236}">
              <a16:creationId xmlns:a16="http://schemas.microsoft.com/office/drawing/2014/main" id="{84A0A45D-6B17-4765-8447-49753C0A9D0A}"/>
            </a:ext>
          </a:extLst>
        </xdr:cNvPr>
        <xdr:cNvSpPr/>
      </xdr:nvSpPr>
      <xdr:spPr>
        <a:xfrm>
          <a:off x="18605500" y="109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55256</xdr:rowOff>
    </xdr:from>
    <xdr:to>
      <xdr:col>102</xdr:col>
      <xdr:colOff>114300</xdr:colOff>
      <xdr:row>64</xdr:row>
      <xdr:rowOff>60742</xdr:rowOff>
    </xdr:to>
    <xdr:cxnSp macro="">
      <xdr:nvCxnSpPr>
        <xdr:cNvPr id="619" name="直線コネクタ 618">
          <a:extLst>
            <a:ext uri="{FF2B5EF4-FFF2-40B4-BE49-F238E27FC236}">
              <a16:creationId xmlns:a16="http://schemas.microsoft.com/office/drawing/2014/main" id="{2FEBF976-3D20-4858-82AB-909E47550185}"/>
            </a:ext>
          </a:extLst>
        </xdr:cNvPr>
        <xdr:cNvCxnSpPr/>
      </xdr:nvCxnSpPr>
      <xdr:spPr>
        <a:xfrm flipV="1">
          <a:off x="18656300" y="11028056"/>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E003F6D0-AC33-4089-B6CF-9FFA4E7EC11E}"/>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45E5D3BB-0ED4-4E6A-AC1D-2F6D74BDD4B1}"/>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0AA4565B-DD5B-4E00-AF5A-8E14D747FD81}"/>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C33F3D5E-8D8B-4425-BBFD-B4574AFF29E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92839</xdr:rowOff>
    </xdr:from>
    <xdr:ext cx="469744" cy="259045"/>
    <xdr:sp macro="" textlink="">
      <xdr:nvSpPr>
        <xdr:cNvPr id="624" name="n_1mainValue【学校施設】&#10;一人当たり面積">
          <a:extLst>
            <a:ext uri="{FF2B5EF4-FFF2-40B4-BE49-F238E27FC236}">
              <a16:creationId xmlns:a16="http://schemas.microsoft.com/office/drawing/2014/main" id="{15058FB3-59BD-4071-BBBC-066DA9E8A711}"/>
            </a:ext>
          </a:extLst>
        </xdr:cNvPr>
        <xdr:cNvSpPr txBox="1"/>
      </xdr:nvSpPr>
      <xdr:spPr>
        <a:xfrm>
          <a:off x="21075727" y="110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98326</xdr:rowOff>
    </xdr:from>
    <xdr:ext cx="469744" cy="259045"/>
    <xdr:sp macro="" textlink="">
      <xdr:nvSpPr>
        <xdr:cNvPr id="625" name="n_2mainValue【学校施設】&#10;一人当たり面積">
          <a:extLst>
            <a:ext uri="{FF2B5EF4-FFF2-40B4-BE49-F238E27FC236}">
              <a16:creationId xmlns:a16="http://schemas.microsoft.com/office/drawing/2014/main" id="{FD93B12C-4A54-40B4-9673-4FAB43BB6F8B}"/>
            </a:ext>
          </a:extLst>
        </xdr:cNvPr>
        <xdr:cNvSpPr txBox="1"/>
      </xdr:nvSpPr>
      <xdr:spPr>
        <a:xfrm>
          <a:off x="20199427" y="110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97183</xdr:rowOff>
    </xdr:from>
    <xdr:ext cx="469744" cy="259045"/>
    <xdr:sp macro="" textlink="">
      <xdr:nvSpPr>
        <xdr:cNvPr id="626" name="n_3mainValue【学校施設】&#10;一人当たり面積">
          <a:extLst>
            <a:ext uri="{FF2B5EF4-FFF2-40B4-BE49-F238E27FC236}">
              <a16:creationId xmlns:a16="http://schemas.microsoft.com/office/drawing/2014/main" id="{8B7D84D1-03BD-4965-928B-D2606BAE2539}"/>
            </a:ext>
          </a:extLst>
        </xdr:cNvPr>
        <xdr:cNvSpPr txBox="1"/>
      </xdr:nvSpPr>
      <xdr:spPr>
        <a:xfrm>
          <a:off x="19310427" y="110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102669</xdr:rowOff>
    </xdr:from>
    <xdr:ext cx="469744" cy="259045"/>
    <xdr:sp macro="" textlink="">
      <xdr:nvSpPr>
        <xdr:cNvPr id="627" name="n_4mainValue【学校施設】&#10;一人当たり面積">
          <a:extLst>
            <a:ext uri="{FF2B5EF4-FFF2-40B4-BE49-F238E27FC236}">
              <a16:creationId xmlns:a16="http://schemas.microsoft.com/office/drawing/2014/main" id="{19D50661-142B-46D8-99D1-AD267BEC71F2}"/>
            </a:ext>
          </a:extLst>
        </xdr:cNvPr>
        <xdr:cNvSpPr txBox="1"/>
      </xdr:nvSpPr>
      <xdr:spPr>
        <a:xfrm>
          <a:off x="18421427" y="110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689E633-9E68-4D33-8F72-794ED452CC9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BBAFB423-1AC9-4861-BCFA-DF79EE174E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94DDCD2-3463-43BD-A860-CF2DBDAEB1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A61D0524-7FEB-4BBD-BD66-EEB9EC283A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B39EB6D4-0C31-49FA-8354-2E7F1762A9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185F516E-4E24-4896-8FA9-7F06AD6A003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38ED4681-0B66-421E-9B72-4AB0EF2CB9C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75606E9E-3570-420A-A0DB-10FFD919C24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34ED8C8D-DBB7-4142-8059-C5F0B7B667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3A07A135-417F-466A-B221-C1E32E29F8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B18B3291-47E2-473A-BE99-6D8C9B9E84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597A4DA8-1CB3-4423-98B5-C9D0F546FB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116577B-9668-4C73-A672-0183651BBD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506A549E-4C90-4EE4-BB17-4975F3782A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4DA90472-0893-4ECE-A6FE-77252DAD61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5DA72A2B-FDB7-4457-BA87-55F3BA069ED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8D8B90A-3E1B-40E5-A22B-1A0BB20FB96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7A8FC241-7132-44AF-86EB-E4D51F87B9D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E4715594-58A3-4864-8975-4334DBF9B4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57558CFB-2693-4C4F-90BF-FB74019199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2CC47BEE-3DE2-41E1-8578-75B4CE9D46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DF6E6D41-8E54-42B0-9D49-57D7F59954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12D2979F-B09E-406F-BEF3-54537DEBE5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525A605E-2812-43E5-AD42-85F22C87DA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C320845-5E6E-4B31-86FA-68AF627EAE8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ECC029FF-6B98-44F3-BE3C-D01B63FC1B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F3164C6F-815A-4438-9D7B-7C828A71B2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59EEC28E-1D4B-488E-90E3-047CBBEBD4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637DC927-2951-49E7-84D8-9266AB167F3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3C563335-5B32-490C-B84E-9853EC2C6A7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11A093FF-60F5-4460-A5F9-7D23C4EA7F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DBA0A3D5-5019-403B-BDD6-4DB77E6E92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B531F903-E2B0-4180-B5CF-8329B7D87AB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FC5FD4D2-07A9-4738-AC6F-1EE1D7C3A0E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D65F0564-AD13-4FFE-BCDB-65B017E5FA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2B03D68E-69D0-48D1-A8C0-6E6EBC0A2D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88870F41-1EC4-4826-B968-BDDF76E192A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06DD458-98E8-47D1-9467-BB8AD12906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913D891F-5150-4D6B-94C3-D6E1F7C7BCC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55A0D51F-ABEF-4CF6-AC96-0296A9EFF1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E0726FF1-7C06-414B-936D-B545A33851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AFF98779-DF28-4733-A5B8-CF5D573DC09B}"/>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079D9285-8292-4F18-9D0F-B785B3ACE53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376F634C-2EDE-4696-A61C-1150251AB2D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51BBC097-8EA6-4FAA-A18C-8D35C1EBF594}"/>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21F17D09-B9F2-4245-9B5D-CBFC5EECDA6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F872EFB6-F005-4166-8E91-30CB5C5F456C}"/>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C03F6429-06E8-4352-9AE2-050D425CC5B4}"/>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C258947D-E737-491A-8AD9-8735B34297F7}"/>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D3B34388-B4AD-4371-B3F8-70B7D1E27764}"/>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827947AB-6E18-49A8-8DB6-5C0006F1A8DE}"/>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2978C889-E18F-49D1-860C-4FC6A0A1AECB}"/>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40B69F8-6688-4805-85CB-AC4F31D606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64736E8-2760-44E3-BA33-858D05D733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6FB3478-AC96-4DF0-B5B2-09D5A3AC70A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2319918-8E03-4B64-B3CE-7724EFC23B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BE2DC067-4CE8-4907-AD81-D1D96DF5DD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685" name="楕円 684">
          <a:extLst>
            <a:ext uri="{FF2B5EF4-FFF2-40B4-BE49-F238E27FC236}">
              <a16:creationId xmlns:a16="http://schemas.microsoft.com/office/drawing/2014/main" id="{AB6F8138-952A-42AD-BBAA-583ABACAAF52}"/>
            </a:ext>
          </a:extLst>
        </xdr:cNvPr>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405111" cy="259045"/>
    <xdr:sp macro="" textlink="">
      <xdr:nvSpPr>
        <xdr:cNvPr id="686" name="【公民館】&#10;有形固定資産減価償却率該当値テキスト">
          <a:extLst>
            <a:ext uri="{FF2B5EF4-FFF2-40B4-BE49-F238E27FC236}">
              <a16:creationId xmlns:a16="http://schemas.microsoft.com/office/drawing/2014/main" id="{19D1E8E7-F973-4CC5-8892-5857F520F697}"/>
            </a:ext>
          </a:extLst>
        </xdr:cNvPr>
        <xdr:cNvSpPr txBox="1"/>
      </xdr:nvSpPr>
      <xdr:spPr>
        <a:xfrm>
          <a:off x="16357600" y="184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43362</xdr:rowOff>
    </xdr:from>
    <xdr:to>
      <xdr:col>81</xdr:col>
      <xdr:colOff>101600</xdr:colOff>
      <xdr:row>108</xdr:row>
      <xdr:rowOff>144962</xdr:rowOff>
    </xdr:to>
    <xdr:sp macro="" textlink="">
      <xdr:nvSpPr>
        <xdr:cNvPr id="687" name="楕円 686">
          <a:extLst>
            <a:ext uri="{FF2B5EF4-FFF2-40B4-BE49-F238E27FC236}">
              <a16:creationId xmlns:a16="http://schemas.microsoft.com/office/drawing/2014/main" id="{86766117-E502-4BC0-90E9-B620840FA4AB}"/>
            </a:ext>
          </a:extLst>
        </xdr:cNvPr>
        <xdr:cNvSpPr/>
      </xdr:nvSpPr>
      <xdr:spPr>
        <a:xfrm>
          <a:off x="15430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94162</xdr:rowOff>
    </xdr:from>
    <xdr:to>
      <xdr:col>85</xdr:col>
      <xdr:colOff>127000</xdr:colOff>
      <xdr:row>108</xdr:row>
      <xdr:rowOff>100693</xdr:rowOff>
    </xdr:to>
    <xdr:cxnSp macro="">
      <xdr:nvCxnSpPr>
        <xdr:cNvPr id="688" name="直線コネクタ 687">
          <a:extLst>
            <a:ext uri="{FF2B5EF4-FFF2-40B4-BE49-F238E27FC236}">
              <a16:creationId xmlns:a16="http://schemas.microsoft.com/office/drawing/2014/main" id="{0A6274E1-D249-44F1-892B-769B86AAEF65}"/>
            </a:ext>
          </a:extLst>
        </xdr:cNvPr>
        <xdr:cNvCxnSpPr/>
      </xdr:nvCxnSpPr>
      <xdr:spPr>
        <a:xfrm>
          <a:off x="15481300" y="186107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44994</xdr:rowOff>
    </xdr:from>
    <xdr:to>
      <xdr:col>76</xdr:col>
      <xdr:colOff>165100</xdr:colOff>
      <xdr:row>108</xdr:row>
      <xdr:rowOff>146594</xdr:rowOff>
    </xdr:to>
    <xdr:sp macro="" textlink="">
      <xdr:nvSpPr>
        <xdr:cNvPr id="689" name="楕円 688">
          <a:extLst>
            <a:ext uri="{FF2B5EF4-FFF2-40B4-BE49-F238E27FC236}">
              <a16:creationId xmlns:a16="http://schemas.microsoft.com/office/drawing/2014/main" id="{41CA7BBD-D221-4759-AE09-A39FC2091029}"/>
            </a:ext>
          </a:extLst>
        </xdr:cNvPr>
        <xdr:cNvSpPr/>
      </xdr:nvSpPr>
      <xdr:spPr>
        <a:xfrm>
          <a:off x="1454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94162</xdr:rowOff>
    </xdr:from>
    <xdr:to>
      <xdr:col>81</xdr:col>
      <xdr:colOff>50800</xdr:colOff>
      <xdr:row>108</xdr:row>
      <xdr:rowOff>95794</xdr:rowOff>
    </xdr:to>
    <xdr:cxnSp macro="">
      <xdr:nvCxnSpPr>
        <xdr:cNvPr id="690" name="直線コネクタ 689">
          <a:extLst>
            <a:ext uri="{FF2B5EF4-FFF2-40B4-BE49-F238E27FC236}">
              <a16:creationId xmlns:a16="http://schemas.microsoft.com/office/drawing/2014/main" id="{3AC1A6AC-CA0C-4969-B92B-D659D399CF50}"/>
            </a:ext>
          </a:extLst>
        </xdr:cNvPr>
        <xdr:cNvCxnSpPr/>
      </xdr:nvCxnSpPr>
      <xdr:spPr>
        <a:xfrm flipV="1">
          <a:off x="14592300" y="186107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40095</xdr:rowOff>
    </xdr:from>
    <xdr:to>
      <xdr:col>72</xdr:col>
      <xdr:colOff>38100</xdr:colOff>
      <xdr:row>108</xdr:row>
      <xdr:rowOff>141695</xdr:rowOff>
    </xdr:to>
    <xdr:sp macro="" textlink="">
      <xdr:nvSpPr>
        <xdr:cNvPr id="691" name="楕円 690">
          <a:extLst>
            <a:ext uri="{FF2B5EF4-FFF2-40B4-BE49-F238E27FC236}">
              <a16:creationId xmlns:a16="http://schemas.microsoft.com/office/drawing/2014/main" id="{68775FA6-DEF2-4BDE-8419-AAF339AEC135}"/>
            </a:ext>
          </a:extLst>
        </xdr:cNvPr>
        <xdr:cNvSpPr/>
      </xdr:nvSpPr>
      <xdr:spPr>
        <a:xfrm>
          <a:off x="1365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90895</xdr:rowOff>
    </xdr:from>
    <xdr:to>
      <xdr:col>76</xdr:col>
      <xdr:colOff>114300</xdr:colOff>
      <xdr:row>108</xdr:row>
      <xdr:rowOff>95794</xdr:rowOff>
    </xdr:to>
    <xdr:cxnSp macro="">
      <xdr:nvCxnSpPr>
        <xdr:cNvPr id="692" name="直線コネクタ 691">
          <a:extLst>
            <a:ext uri="{FF2B5EF4-FFF2-40B4-BE49-F238E27FC236}">
              <a16:creationId xmlns:a16="http://schemas.microsoft.com/office/drawing/2014/main" id="{E56F7229-174A-4E8C-A77E-3493012538C6}"/>
            </a:ext>
          </a:extLst>
        </xdr:cNvPr>
        <xdr:cNvCxnSpPr/>
      </xdr:nvCxnSpPr>
      <xdr:spPr>
        <a:xfrm>
          <a:off x="13703300" y="1860749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3" name="n_1aveValue【公民館】&#10;有形固定資産減価償却率">
          <a:extLst>
            <a:ext uri="{FF2B5EF4-FFF2-40B4-BE49-F238E27FC236}">
              <a16:creationId xmlns:a16="http://schemas.microsoft.com/office/drawing/2014/main" id="{4019D716-703E-4D73-A215-5F58F7907757}"/>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4" name="n_2aveValue【公民館】&#10;有形固定資産減価償却率">
          <a:extLst>
            <a:ext uri="{FF2B5EF4-FFF2-40B4-BE49-F238E27FC236}">
              <a16:creationId xmlns:a16="http://schemas.microsoft.com/office/drawing/2014/main" id="{89EEBEB8-76C7-4634-AEE5-47E9C6B1C575}"/>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5" name="n_3aveValue【公民館】&#10;有形固定資産減価償却率">
          <a:extLst>
            <a:ext uri="{FF2B5EF4-FFF2-40B4-BE49-F238E27FC236}">
              <a16:creationId xmlns:a16="http://schemas.microsoft.com/office/drawing/2014/main" id="{7F8F3B01-436F-417B-A480-C8A2D4B24CA1}"/>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6" name="n_4aveValue【公民館】&#10;有形固定資産減価償却率">
          <a:extLst>
            <a:ext uri="{FF2B5EF4-FFF2-40B4-BE49-F238E27FC236}">
              <a16:creationId xmlns:a16="http://schemas.microsoft.com/office/drawing/2014/main" id="{D21F382A-86EE-4D81-94CA-6A7D339C6878}"/>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136089</xdr:rowOff>
    </xdr:from>
    <xdr:ext cx="405111" cy="259045"/>
    <xdr:sp macro="" textlink="">
      <xdr:nvSpPr>
        <xdr:cNvPr id="697" name="n_1mainValue【公民館】&#10;有形固定資産減価償却率">
          <a:extLst>
            <a:ext uri="{FF2B5EF4-FFF2-40B4-BE49-F238E27FC236}">
              <a16:creationId xmlns:a16="http://schemas.microsoft.com/office/drawing/2014/main" id="{F69FF71C-314F-43CB-863B-17C5D0DF6B53}"/>
            </a:ext>
          </a:extLst>
        </xdr:cNvPr>
        <xdr:cNvSpPr txBox="1"/>
      </xdr:nvSpPr>
      <xdr:spPr>
        <a:xfrm>
          <a:off x="152660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137721</xdr:rowOff>
    </xdr:from>
    <xdr:ext cx="405111" cy="259045"/>
    <xdr:sp macro="" textlink="">
      <xdr:nvSpPr>
        <xdr:cNvPr id="698" name="n_2mainValue【公民館】&#10;有形固定資産減価償却率">
          <a:extLst>
            <a:ext uri="{FF2B5EF4-FFF2-40B4-BE49-F238E27FC236}">
              <a16:creationId xmlns:a16="http://schemas.microsoft.com/office/drawing/2014/main" id="{09445FFB-DFB5-497E-968B-507381276178}"/>
            </a:ext>
          </a:extLst>
        </xdr:cNvPr>
        <xdr:cNvSpPr txBox="1"/>
      </xdr:nvSpPr>
      <xdr:spPr>
        <a:xfrm>
          <a:off x="14389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132822</xdr:rowOff>
    </xdr:from>
    <xdr:ext cx="405111" cy="259045"/>
    <xdr:sp macro="" textlink="">
      <xdr:nvSpPr>
        <xdr:cNvPr id="699" name="n_3mainValue【公民館】&#10;有形固定資産減価償却率">
          <a:extLst>
            <a:ext uri="{FF2B5EF4-FFF2-40B4-BE49-F238E27FC236}">
              <a16:creationId xmlns:a16="http://schemas.microsoft.com/office/drawing/2014/main" id="{BBD01805-57D0-45C8-9D4E-C1917DE7997D}"/>
            </a:ext>
          </a:extLst>
        </xdr:cNvPr>
        <xdr:cNvSpPr txBox="1"/>
      </xdr:nvSpPr>
      <xdr:spPr>
        <a:xfrm>
          <a:off x="13500744" y="1864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2486313B-BDC1-4B90-99C0-57510AB185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31022733-73A3-4437-8EE9-F26C240633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1D2BAD0D-32CD-4C90-A6F1-C9FB952FD0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19764E1B-E81D-4E49-997D-DA96235805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38991C45-6C24-4209-A928-FFCCC18653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33B92A05-04A5-4DFD-8A3B-5A2F3C484D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B6C6715-0391-4027-AC1B-9BB5A36176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FF59D721-94CB-44FE-8604-4A71F3D7D5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299F461B-975E-4C27-AD3A-D2D8855852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13DA163-2DFF-4BA6-8CEB-7A239500AC2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43B5B44A-98F7-4E79-ACA3-BC1CA9C7FC7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C77B6487-A3F9-4EAA-A438-923030874EB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873AA0F8-9E87-4A62-92F2-3122C09B77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5CD4241C-B08B-4B11-97EB-8A5AC273AA3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C55A0592-172E-47A0-BC71-FFFD4C0C47F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a:extLst>
            <a:ext uri="{FF2B5EF4-FFF2-40B4-BE49-F238E27FC236}">
              <a16:creationId xmlns:a16="http://schemas.microsoft.com/office/drawing/2014/main" id="{BEA83A83-107B-4D13-A80F-3BBA0843D47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A03F228D-E1A1-4FE2-B91B-E35D291595F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a:extLst>
            <a:ext uri="{FF2B5EF4-FFF2-40B4-BE49-F238E27FC236}">
              <a16:creationId xmlns:a16="http://schemas.microsoft.com/office/drawing/2014/main" id="{DE020F84-91FC-4923-AC4F-BF2EB8431F6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C4F0F061-829C-44E5-813B-56B73E44324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a:extLst>
            <a:ext uri="{FF2B5EF4-FFF2-40B4-BE49-F238E27FC236}">
              <a16:creationId xmlns:a16="http://schemas.microsoft.com/office/drawing/2014/main" id="{E0D01F53-DB55-4CF4-90B1-067AE9373E3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F8529140-9C57-4C89-9A63-0992E33B218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a:extLst>
            <a:ext uri="{FF2B5EF4-FFF2-40B4-BE49-F238E27FC236}">
              <a16:creationId xmlns:a16="http://schemas.microsoft.com/office/drawing/2014/main" id="{03C643D8-D84E-49D1-90DF-71815583136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D61AC7F2-CCBB-45D8-AC54-DB3AD208B3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3" name="直線コネクタ 722">
          <a:extLst>
            <a:ext uri="{FF2B5EF4-FFF2-40B4-BE49-F238E27FC236}">
              <a16:creationId xmlns:a16="http://schemas.microsoft.com/office/drawing/2014/main" id="{4C183042-06E2-4B68-AAF4-DBBBE1A23CDE}"/>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4" name="【公民館】&#10;一人当たり面積最小値テキスト">
          <a:extLst>
            <a:ext uri="{FF2B5EF4-FFF2-40B4-BE49-F238E27FC236}">
              <a16:creationId xmlns:a16="http://schemas.microsoft.com/office/drawing/2014/main" id="{02F2223F-5A79-4BA0-B1DD-012003101774}"/>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5" name="直線コネクタ 724">
          <a:extLst>
            <a:ext uri="{FF2B5EF4-FFF2-40B4-BE49-F238E27FC236}">
              <a16:creationId xmlns:a16="http://schemas.microsoft.com/office/drawing/2014/main" id="{5927E085-AADD-409B-95AC-6D5CDF5D5EAD}"/>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6" name="【公民館】&#10;一人当たり面積最大値テキスト">
          <a:extLst>
            <a:ext uri="{FF2B5EF4-FFF2-40B4-BE49-F238E27FC236}">
              <a16:creationId xmlns:a16="http://schemas.microsoft.com/office/drawing/2014/main" id="{FBA37856-4AFA-4266-8F50-D857711199E4}"/>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27" name="直線コネクタ 726">
          <a:extLst>
            <a:ext uri="{FF2B5EF4-FFF2-40B4-BE49-F238E27FC236}">
              <a16:creationId xmlns:a16="http://schemas.microsoft.com/office/drawing/2014/main" id="{916B4A95-342C-46DC-8336-490B5A3E44D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28" name="【公民館】&#10;一人当たり面積平均値テキスト">
          <a:extLst>
            <a:ext uri="{FF2B5EF4-FFF2-40B4-BE49-F238E27FC236}">
              <a16:creationId xmlns:a16="http://schemas.microsoft.com/office/drawing/2014/main" id="{DFEFDEA8-E719-49BD-BACC-6703BDF0FE1A}"/>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29" name="フローチャート: 判断 728">
          <a:extLst>
            <a:ext uri="{FF2B5EF4-FFF2-40B4-BE49-F238E27FC236}">
              <a16:creationId xmlns:a16="http://schemas.microsoft.com/office/drawing/2014/main" id="{99E0DB42-97BF-4AE5-8C4F-DAD50E0C4351}"/>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0" name="フローチャート: 判断 729">
          <a:extLst>
            <a:ext uri="{FF2B5EF4-FFF2-40B4-BE49-F238E27FC236}">
              <a16:creationId xmlns:a16="http://schemas.microsoft.com/office/drawing/2014/main" id="{A7717A77-349F-467E-97B7-A192684C1BD5}"/>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1" name="フローチャート: 判断 730">
          <a:extLst>
            <a:ext uri="{FF2B5EF4-FFF2-40B4-BE49-F238E27FC236}">
              <a16:creationId xmlns:a16="http://schemas.microsoft.com/office/drawing/2014/main" id="{1F98B9C0-25C0-4C2A-A1F1-D75CB8D976F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2" name="フローチャート: 判断 731">
          <a:extLst>
            <a:ext uri="{FF2B5EF4-FFF2-40B4-BE49-F238E27FC236}">
              <a16:creationId xmlns:a16="http://schemas.microsoft.com/office/drawing/2014/main" id="{DCF6B9C3-4E00-42F9-882D-C1A9F69873B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3" name="フローチャート: 判断 732">
          <a:extLst>
            <a:ext uri="{FF2B5EF4-FFF2-40B4-BE49-F238E27FC236}">
              <a16:creationId xmlns:a16="http://schemas.microsoft.com/office/drawing/2014/main" id="{988876AA-CDD6-4C42-9F82-1BCB66231CE9}"/>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7583BFB-F406-42A0-8062-EE61A4FCDA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2FE4882-C64A-445C-84B9-6DDD414915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48F587C-946E-4669-BA9C-9FDA5F21FAE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3FF5433-EB9E-48BB-9249-BFD70597C3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8D9E07E8-3B18-4CC1-BD0B-301DF8434D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39345</xdr:rowOff>
    </xdr:from>
    <xdr:to>
      <xdr:col>116</xdr:col>
      <xdr:colOff>114300</xdr:colOff>
      <xdr:row>108</xdr:row>
      <xdr:rowOff>140945</xdr:rowOff>
    </xdr:to>
    <xdr:sp macro="" textlink="">
      <xdr:nvSpPr>
        <xdr:cNvPr id="739" name="楕円 738">
          <a:extLst>
            <a:ext uri="{FF2B5EF4-FFF2-40B4-BE49-F238E27FC236}">
              <a16:creationId xmlns:a16="http://schemas.microsoft.com/office/drawing/2014/main" id="{0384C105-10C7-4116-9144-0BEB399337DA}"/>
            </a:ext>
          </a:extLst>
        </xdr:cNvPr>
        <xdr:cNvSpPr/>
      </xdr:nvSpPr>
      <xdr:spPr>
        <a:xfrm>
          <a:off x="22110700" y="185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740" name="【公民館】&#10;一人当たり面積該当値テキスト">
          <a:extLst>
            <a:ext uri="{FF2B5EF4-FFF2-40B4-BE49-F238E27FC236}">
              <a16:creationId xmlns:a16="http://schemas.microsoft.com/office/drawing/2014/main" id="{719250C3-9032-431D-B1B9-0BE0F640700D}"/>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41" name="楕円 740">
          <a:extLst>
            <a:ext uri="{FF2B5EF4-FFF2-40B4-BE49-F238E27FC236}">
              <a16:creationId xmlns:a16="http://schemas.microsoft.com/office/drawing/2014/main" id="{CCF6B47D-954E-41E5-A56E-7C54D5D6DA1B}"/>
            </a:ext>
          </a:extLst>
        </xdr:cNvPr>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90145</xdr:rowOff>
    </xdr:from>
    <xdr:to>
      <xdr:col>116</xdr:col>
      <xdr:colOff>63500</xdr:colOff>
      <xdr:row>108</xdr:row>
      <xdr:rowOff>91439</xdr:rowOff>
    </xdr:to>
    <xdr:cxnSp macro="">
      <xdr:nvCxnSpPr>
        <xdr:cNvPr id="742" name="直線コネクタ 741">
          <a:extLst>
            <a:ext uri="{FF2B5EF4-FFF2-40B4-BE49-F238E27FC236}">
              <a16:creationId xmlns:a16="http://schemas.microsoft.com/office/drawing/2014/main" id="{7A7019BE-FB44-4F1D-886B-CC84E0579C24}"/>
            </a:ext>
          </a:extLst>
        </xdr:cNvPr>
        <xdr:cNvCxnSpPr/>
      </xdr:nvCxnSpPr>
      <xdr:spPr>
        <a:xfrm flipV="1">
          <a:off x="21323300" y="18606745"/>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62967</xdr:rowOff>
    </xdr:from>
    <xdr:to>
      <xdr:col>107</xdr:col>
      <xdr:colOff>101600</xdr:colOff>
      <xdr:row>108</xdr:row>
      <xdr:rowOff>164567</xdr:rowOff>
    </xdr:to>
    <xdr:sp macro="" textlink="">
      <xdr:nvSpPr>
        <xdr:cNvPr id="743" name="楕円 742">
          <a:extLst>
            <a:ext uri="{FF2B5EF4-FFF2-40B4-BE49-F238E27FC236}">
              <a16:creationId xmlns:a16="http://schemas.microsoft.com/office/drawing/2014/main" id="{D566AA69-3F16-4CE3-8FC7-CD775F42A48B}"/>
            </a:ext>
          </a:extLst>
        </xdr:cNvPr>
        <xdr:cNvSpPr/>
      </xdr:nvSpPr>
      <xdr:spPr>
        <a:xfrm>
          <a:off x="20383500" y="185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113767</xdr:rowOff>
    </xdr:to>
    <xdr:cxnSp macro="">
      <xdr:nvCxnSpPr>
        <xdr:cNvPr id="744" name="直線コネクタ 743">
          <a:extLst>
            <a:ext uri="{FF2B5EF4-FFF2-40B4-BE49-F238E27FC236}">
              <a16:creationId xmlns:a16="http://schemas.microsoft.com/office/drawing/2014/main" id="{990E9055-3C13-443D-BFAE-146B93FA4278}"/>
            </a:ext>
          </a:extLst>
        </xdr:cNvPr>
        <xdr:cNvCxnSpPr/>
      </xdr:nvCxnSpPr>
      <xdr:spPr>
        <a:xfrm flipV="1">
          <a:off x="20434300" y="18608039"/>
          <a:ext cx="889000" cy="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63652</xdr:rowOff>
    </xdr:from>
    <xdr:to>
      <xdr:col>102</xdr:col>
      <xdr:colOff>165100</xdr:colOff>
      <xdr:row>108</xdr:row>
      <xdr:rowOff>165252</xdr:rowOff>
    </xdr:to>
    <xdr:sp macro="" textlink="">
      <xdr:nvSpPr>
        <xdr:cNvPr id="745" name="楕円 744">
          <a:extLst>
            <a:ext uri="{FF2B5EF4-FFF2-40B4-BE49-F238E27FC236}">
              <a16:creationId xmlns:a16="http://schemas.microsoft.com/office/drawing/2014/main" id="{AD14B0D1-9C96-4538-8512-C277C5BF214A}"/>
            </a:ext>
          </a:extLst>
        </xdr:cNvPr>
        <xdr:cNvSpPr/>
      </xdr:nvSpPr>
      <xdr:spPr>
        <a:xfrm>
          <a:off x="19494500" y="185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113767</xdr:rowOff>
    </xdr:from>
    <xdr:to>
      <xdr:col>107</xdr:col>
      <xdr:colOff>50800</xdr:colOff>
      <xdr:row>108</xdr:row>
      <xdr:rowOff>114452</xdr:rowOff>
    </xdr:to>
    <xdr:cxnSp macro="">
      <xdr:nvCxnSpPr>
        <xdr:cNvPr id="746" name="直線コネクタ 745">
          <a:extLst>
            <a:ext uri="{FF2B5EF4-FFF2-40B4-BE49-F238E27FC236}">
              <a16:creationId xmlns:a16="http://schemas.microsoft.com/office/drawing/2014/main" id="{3F762417-C91E-4DFB-B934-876BFE554F76}"/>
            </a:ext>
          </a:extLst>
        </xdr:cNvPr>
        <xdr:cNvCxnSpPr/>
      </xdr:nvCxnSpPr>
      <xdr:spPr>
        <a:xfrm flipV="1">
          <a:off x="19545300" y="1863036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47" name="n_1aveValue【公民館】&#10;一人当たり面積">
          <a:extLst>
            <a:ext uri="{FF2B5EF4-FFF2-40B4-BE49-F238E27FC236}">
              <a16:creationId xmlns:a16="http://schemas.microsoft.com/office/drawing/2014/main" id="{42EAD9B2-5BA3-4E98-81AD-E9A999C3BF9A}"/>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48" name="n_2aveValue【公民館】&#10;一人当たり面積">
          <a:extLst>
            <a:ext uri="{FF2B5EF4-FFF2-40B4-BE49-F238E27FC236}">
              <a16:creationId xmlns:a16="http://schemas.microsoft.com/office/drawing/2014/main" id="{BE0EA634-21A1-4564-909B-D831C786D2D6}"/>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49" name="n_3aveValue【公民館】&#10;一人当たり面積">
          <a:extLst>
            <a:ext uri="{FF2B5EF4-FFF2-40B4-BE49-F238E27FC236}">
              <a16:creationId xmlns:a16="http://schemas.microsoft.com/office/drawing/2014/main" id="{65745385-0228-48EA-99B1-B12C2319B4F1}"/>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0" name="n_4aveValue【公民館】&#10;一人当たり面積">
          <a:extLst>
            <a:ext uri="{FF2B5EF4-FFF2-40B4-BE49-F238E27FC236}">
              <a16:creationId xmlns:a16="http://schemas.microsoft.com/office/drawing/2014/main" id="{013197C8-30F8-4673-A248-2F75DFF439F1}"/>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51" name="n_1mainValue【公民館】&#10;一人当たり面積">
          <a:extLst>
            <a:ext uri="{FF2B5EF4-FFF2-40B4-BE49-F238E27FC236}">
              <a16:creationId xmlns:a16="http://schemas.microsoft.com/office/drawing/2014/main" id="{ED63A2DA-599D-4636-BEE4-7E80FA302E33}"/>
            </a:ext>
          </a:extLst>
        </xdr:cNvPr>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155694</xdr:rowOff>
    </xdr:from>
    <xdr:ext cx="469744" cy="259045"/>
    <xdr:sp macro="" textlink="">
      <xdr:nvSpPr>
        <xdr:cNvPr id="752" name="n_2mainValue【公民館】&#10;一人当たり面積">
          <a:extLst>
            <a:ext uri="{FF2B5EF4-FFF2-40B4-BE49-F238E27FC236}">
              <a16:creationId xmlns:a16="http://schemas.microsoft.com/office/drawing/2014/main" id="{0AAAB6E4-A623-48BB-83B7-B9150C9E6943}"/>
            </a:ext>
          </a:extLst>
        </xdr:cNvPr>
        <xdr:cNvSpPr txBox="1"/>
      </xdr:nvSpPr>
      <xdr:spPr>
        <a:xfrm>
          <a:off x="20199427" y="1867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156379</xdr:rowOff>
    </xdr:from>
    <xdr:ext cx="469744" cy="259045"/>
    <xdr:sp macro="" textlink="">
      <xdr:nvSpPr>
        <xdr:cNvPr id="753" name="n_3mainValue【公民館】&#10;一人当たり面積">
          <a:extLst>
            <a:ext uri="{FF2B5EF4-FFF2-40B4-BE49-F238E27FC236}">
              <a16:creationId xmlns:a16="http://schemas.microsoft.com/office/drawing/2014/main" id="{BEF87C95-5711-429E-B74A-EB6C13B26604}"/>
            </a:ext>
          </a:extLst>
        </xdr:cNvPr>
        <xdr:cNvSpPr txBox="1"/>
      </xdr:nvSpPr>
      <xdr:spPr>
        <a:xfrm>
          <a:off x="19310427" y="186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EFC56235-367F-418C-B9A7-C02767204B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45F9B0B-FEEF-4E9F-A221-B4399EE24D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8C497DC7-46C6-4D7D-BEB8-9E3E2D7BA9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道路、橋りょう、学校施設については、類似団体と同程度の水準を維持しています。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年に１棟を売却、１棟を新築したことに加え、令和元年度に新たに１棟を新築したため、有形固定資産減価償却率は全国平均、県平均、類似団体と比較して低い水準となっています。</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保育所は、平成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に３園を統合した際に、大規模改修を行ったため、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有形固定資産減価償却率は全国平均、県平均、類似団体と比較して低い水準となっています。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公民館は、平成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年に３校あった小学校を１校に統合した際に、使用しなくなった小学校施設を改修し、公民館施設として活用し、施設の集約化を図っています。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D24E53-8C70-4865-AF89-84B8A790B5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9158D8-EAAE-4AED-BA29-C842558621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A663D84-33D4-4C8D-9629-66D01DD0E3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0FC8DA3-D966-448B-AA31-531C7CE973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A4FB572-C5A8-43D6-9153-35C359B085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574026-1321-429D-8FCA-F8DBCA4B863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957D75-10BF-4B69-B5F7-498AAF6BCF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70B5C0-B9CF-4B64-B9D7-EC4F3D986F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2FD53F2-80E7-4773-8BC9-B3697B1DD8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4CC1C71-9E43-4E17-AC8A-1214CBDC54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B513F8C-8E65-46CE-BFBB-1C07F9746A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0DC7BE-928E-4EA0-847B-4978EF4DCB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169E3C-76CD-445D-ACF1-4385587955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4CF78BD-5A57-4716-BFF4-2C7FF12F27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7AE6B2-C6D1-4269-9593-2116B84077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B271D8-927C-46DC-B945-8A10A7D325A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9016D9D-EA3D-4119-9A47-B52D19726E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D76444-DAFC-44EF-9E0F-9CDE97F20D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D24D50-9F0B-4798-8BA9-7FB4D04F246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8F8423-E15F-4F5C-8C77-EB161CA08E6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479DA0-ECA5-4285-8B08-7948FB8ED9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B5340E-5BB7-48E9-88BE-53A782248B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B5118D-6DAA-489F-B480-E785E25057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F9A518-CC10-4A35-9B32-DED134359E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B451CC-EF7D-4686-B2BD-53FB4661A1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5613B5-E672-4976-80D4-D7275CE91D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1F482F-DBAC-48F6-97E3-876D937DD7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CCB5FA-684C-4523-8A75-6B99134353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6A575A7-DCAE-4588-85CF-CC42C7DC1D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86C3B96-A080-406B-A587-E70268513F3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AD83E1-B166-4C40-AE8F-14F5D0CC70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CE9F55-F3EB-4F23-9654-0001CC839D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ED7D5A-1EE8-44A4-862C-5530CF6F5B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F51399-6160-45A1-9F76-7D6F97730C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8BF0DB-7F32-44C7-BCD1-6EB457398A0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3B101B1-5DF2-4BCB-8784-ABAB843B4CF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A30DB60-74ED-4EDF-9287-6A197C7B665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3744FE-5FA1-420D-A587-9C59293128F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504F28A-EE1D-4A69-882B-D21F47231F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7144CCD-EB15-4290-B403-F1A6F3090E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9B564C9-FC70-475D-9D9A-752999BA7A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E5453E7-50F7-4D5A-8033-9F07F092A6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9969749-4976-4AF4-8F95-4464E84529F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B90E401-CBE0-40B6-90AD-7A0D5FD0CE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D114F31-3E9F-4B4A-B2C1-7F0482173B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6B5D7B1-3BA8-424B-A6E3-B88FEE132F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EF1C526-AA6C-4575-9897-25ABF6C25EE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B50E45D-12C6-42FC-8F71-97233C4C87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61038F8-A7C9-4DCF-B66F-8A6C82EC0C8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5961E7E-AB58-42F0-BD12-83CFC4719A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03DE93E-606E-407A-9635-FDDE51ED37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69F6127-B9D8-4AA4-A302-DC2E742FC46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903CABF-A747-40BC-8D03-5742A1A7E4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EE334E9-C883-4355-BAC1-0B7669DB56E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663CE42-CF5F-4F83-A7B8-15A24FF80F2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FC67C3A-3D47-40D1-AB05-51D859E0B1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D36307A-785B-4C31-B157-422029089A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0F87CF4-906F-4188-86E8-899E6FB855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2E30BC7-6D70-4607-BA52-8E19FBA36C4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0BC2A7E-03AB-4CD3-8D41-85DFC5288CC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0453CB9-BB0B-4BAF-B987-A93902DD7F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24655B7-7AFA-4551-9FAC-F03CE4EA08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6F2C063-E5E6-40D1-AA4D-AB75252A53F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4365B7A-E09B-458D-BF93-81103561FC9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A6F4F41-239E-46AF-AC0D-79A6A81C868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1304BA78-F9AB-46BA-8DFF-CFC9D621152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C59E9EE-BC9E-4EE2-8B62-C32085097C6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DCCFAD5-5DF4-4CCA-86F1-8A69450F644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DE24ADE-1307-4D2F-933A-B3F78A5913F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8DC3A2E-E86C-499C-8DDF-E7BB9A4DE68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78E3BF8E-8029-4F21-B17A-68C049695D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4175544-3E60-4568-8C41-6E77EF4D90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1A38C0E-396F-4FBB-AADA-EACFC398F124}"/>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825E676-6BF3-4797-97D7-89201CCA421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C03697C7-504E-48F4-B7E0-4729DDF1406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74944C9-8379-4A04-BADD-C2EA56C73597}"/>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ACD8C507-A6C9-4B7F-9520-B60D3CF66B4E}"/>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295490C-C19A-4E12-8FD5-52B0034048CE}"/>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11A05B70-4E50-4FA1-8BA7-7EE214C6DA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65CAB56-826F-47B6-B87A-7174933EC734}"/>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BEA060F7-1E9D-4E09-9224-6ED5583215C5}"/>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9B3CFEF3-E90C-4511-B04A-7B448CD75286}"/>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B5E8A8CB-12A1-4BEF-A722-A88336AD1377}"/>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3AC179-DCCD-432C-9944-EB5F8C78DD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AD9DED-FC33-4903-9395-403E5BDE7E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CBE357B-F4E3-490F-AA59-F492D8B713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A8E3CD2-4088-4251-998D-4C6A7EB4ED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9284169-3557-48C7-B2DD-F730C14A9BD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60234</xdr:rowOff>
    </xdr:from>
    <xdr:to>
      <xdr:col>24</xdr:col>
      <xdr:colOff>114300</xdr:colOff>
      <xdr:row>63</xdr:row>
      <xdr:rowOff>161834</xdr:rowOff>
    </xdr:to>
    <xdr:sp macro="" textlink="">
      <xdr:nvSpPr>
        <xdr:cNvPr id="90" name="楕円 89">
          <a:extLst>
            <a:ext uri="{FF2B5EF4-FFF2-40B4-BE49-F238E27FC236}">
              <a16:creationId xmlns:a16="http://schemas.microsoft.com/office/drawing/2014/main" id="{098B7223-8E43-4040-831F-3DFBD7149A91}"/>
            </a:ext>
          </a:extLst>
        </xdr:cNvPr>
        <xdr:cNvSpPr/>
      </xdr:nvSpPr>
      <xdr:spPr>
        <a:xfrm>
          <a:off x="45847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38661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DA47FA63-9D85-4161-8EF7-37E5B43DC0A7}"/>
            </a:ext>
          </a:extLst>
        </xdr:cNvPr>
        <xdr:cNvSpPr txBox="1"/>
      </xdr:nvSpPr>
      <xdr:spPr>
        <a:xfrm>
          <a:off x="4673600"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37374</xdr:rowOff>
    </xdr:from>
    <xdr:to>
      <xdr:col>20</xdr:col>
      <xdr:colOff>38100</xdr:colOff>
      <xdr:row>63</xdr:row>
      <xdr:rowOff>138974</xdr:rowOff>
    </xdr:to>
    <xdr:sp macro="" textlink="">
      <xdr:nvSpPr>
        <xdr:cNvPr id="92" name="楕円 91">
          <a:extLst>
            <a:ext uri="{FF2B5EF4-FFF2-40B4-BE49-F238E27FC236}">
              <a16:creationId xmlns:a16="http://schemas.microsoft.com/office/drawing/2014/main" id="{E8AD57D7-003C-4F15-99E0-028AA2EB16B6}"/>
            </a:ext>
          </a:extLst>
        </xdr:cNvPr>
        <xdr:cNvSpPr/>
      </xdr:nvSpPr>
      <xdr:spPr>
        <a:xfrm>
          <a:off x="37465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88174</xdr:rowOff>
    </xdr:from>
    <xdr:to>
      <xdr:col>24</xdr:col>
      <xdr:colOff>63500</xdr:colOff>
      <xdr:row>63</xdr:row>
      <xdr:rowOff>111034</xdr:rowOff>
    </xdr:to>
    <xdr:cxnSp macro="">
      <xdr:nvCxnSpPr>
        <xdr:cNvPr id="93" name="直線コネクタ 92">
          <a:extLst>
            <a:ext uri="{FF2B5EF4-FFF2-40B4-BE49-F238E27FC236}">
              <a16:creationId xmlns:a16="http://schemas.microsoft.com/office/drawing/2014/main" id="{784039C3-4928-4948-95D7-B7C6A0E9885B}"/>
            </a:ext>
          </a:extLst>
        </xdr:cNvPr>
        <xdr:cNvCxnSpPr/>
      </xdr:nvCxnSpPr>
      <xdr:spPr>
        <a:xfrm>
          <a:off x="3797300" y="10889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22678</xdr:rowOff>
    </xdr:from>
    <xdr:to>
      <xdr:col>15</xdr:col>
      <xdr:colOff>101600</xdr:colOff>
      <xdr:row>63</xdr:row>
      <xdr:rowOff>124278</xdr:rowOff>
    </xdr:to>
    <xdr:sp macro="" textlink="">
      <xdr:nvSpPr>
        <xdr:cNvPr id="94" name="楕円 93">
          <a:extLst>
            <a:ext uri="{FF2B5EF4-FFF2-40B4-BE49-F238E27FC236}">
              <a16:creationId xmlns:a16="http://schemas.microsoft.com/office/drawing/2014/main" id="{A9CBF54B-CF69-4D21-90F5-525C1A23BAC4}"/>
            </a:ext>
          </a:extLst>
        </xdr:cNvPr>
        <xdr:cNvSpPr/>
      </xdr:nvSpPr>
      <xdr:spPr>
        <a:xfrm>
          <a:off x="2857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73478</xdr:rowOff>
    </xdr:from>
    <xdr:to>
      <xdr:col>19</xdr:col>
      <xdr:colOff>177800</xdr:colOff>
      <xdr:row>63</xdr:row>
      <xdr:rowOff>88174</xdr:rowOff>
    </xdr:to>
    <xdr:cxnSp macro="">
      <xdr:nvCxnSpPr>
        <xdr:cNvPr id="95" name="直線コネクタ 94">
          <a:extLst>
            <a:ext uri="{FF2B5EF4-FFF2-40B4-BE49-F238E27FC236}">
              <a16:creationId xmlns:a16="http://schemas.microsoft.com/office/drawing/2014/main" id="{00343DC6-1DBA-4194-B411-6AB253CD8CB9}"/>
            </a:ext>
          </a:extLst>
        </xdr:cNvPr>
        <xdr:cNvCxnSpPr/>
      </xdr:nvCxnSpPr>
      <xdr:spPr>
        <a:xfrm>
          <a:off x="2908300" y="108748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xdr:rowOff>
    </xdr:from>
    <xdr:to>
      <xdr:col>10</xdr:col>
      <xdr:colOff>165100</xdr:colOff>
      <xdr:row>63</xdr:row>
      <xdr:rowOff>103051</xdr:rowOff>
    </xdr:to>
    <xdr:sp macro="" textlink="">
      <xdr:nvSpPr>
        <xdr:cNvPr id="96" name="楕円 95">
          <a:extLst>
            <a:ext uri="{FF2B5EF4-FFF2-40B4-BE49-F238E27FC236}">
              <a16:creationId xmlns:a16="http://schemas.microsoft.com/office/drawing/2014/main" id="{A779E25E-A0D5-4F95-B87C-0063939A573A}"/>
            </a:ext>
          </a:extLst>
        </xdr:cNvPr>
        <xdr:cNvSpPr/>
      </xdr:nvSpPr>
      <xdr:spPr>
        <a:xfrm>
          <a:off x="1968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52251</xdr:rowOff>
    </xdr:from>
    <xdr:to>
      <xdr:col>15</xdr:col>
      <xdr:colOff>50800</xdr:colOff>
      <xdr:row>63</xdr:row>
      <xdr:rowOff>73478</xdr:rowOff>
    </xdr:to>
    <xdr:cxnSp macro="">
      <xdr:nvCxnSpPr>
        <xdr:cNvPr id="97" name="直線コネクタ 96">
          <a:extLst>
            <a:ext uri="{FF2B5EF4-FFF2-40B4-BE49-F238E27FC236}">
              <a16:creationId xmlns:a16="http://schemas.microsoft.com/office/drawing/2014/main" id="{6FF16603-BFE9-41DA-A001-7CA5256E7CAA}"/>
            </a:ext>
          </a:extLst>
        </xdr:cNvPr>
        <xdr:cNvCxnSpPr/>
      </xdr:nvCxnSpPr>
      <xdr:spPr>
        <a:xfrm>
          <a:off x="2019300" y="1085360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98" name="楕円 97">
          <a:extLst>
            <a:ext uri="{FF2B5EF4-FFF2-40B4-BE49-F238E27FC236}">
              <a16:creationId xmlns:a16="http://schemas.microsoft.com/office/drawing/2014/main" id="{CD663800-DFDA-49A8-BF00-114DD138E609}"/>
            </a:ext>
          </a:extLst>
        </xdr:cNvPr>
        <xdr:cNvSpPr/>
      </xdr:nvSpPr>
      <xdr:spPr>
        <a:xfrm>
          <a:off x="107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52251</xdr:rowOff>
    </xdr:from>
    <xdr:to>
      <xdr:col>10</xdr:col>
      <xdr:colOff>114300</xdr:colOff>
      <xdr:row>63</xdr:row>
      <xdr:rowOff>106135</xdr:rowOff>
    </xdr:to>
    <xdr:cxnSp macro="">
      <xdr:nvCxnSpPr>
        <xdr:cNvPr id="99" name="直線コネクタ 98">
          <a:extLst>
            <a:ext uri="{FF2B5EF4-FFF2-40B4-BE49-F238E27FC236}">
              <a16:creationId xmlns:a16="http://schemas.microsoft.com/office/drawing/2014/main" id="{320B5A75-1B76-454E-B585-8C8556D6FF88}"/>
            </a:ext>
          </a:extLst>
        </xdr:cNvPr>
        <xdr:cNvCxnSpPr/>
      </xdr:nvCxnSpPr>
      <xdr:spPr>
        <a:xfrm flipV="1">
          <a:off x="1130300" y="108536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9A5B1A5E-69BB-4751-9E98-6B79DC53E2D2}"/>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7C3DF05F-C409-4B56-A47F-A6999CD6CCA8}"/>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09542AFE-571D-4238-AE1F-78C34FD5CC3E}"/>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61FAFFC0-0E4A-4970-9732-40FED15315B7}"/>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130101</xdr:rowOff>
    </xdr:from>
    <xdr:ext cx="405111" cy="259045"/>
    <xdr:sp macro="" textlink="">
      <xdr:nvSpPr>
        <xdr:cNvPr id="104" name="n_1mainValue【体育館・プール】&#10;有形固定資産減価償却率">
          <a:extLst>
            <a:ext uri="{FF2B5EF4-FFF2-40B4-BE49-F238E27FC236}">
              <a16:creationId xmlns:a16="http://schemas.microsoft.com/office/drawing/2014/main" id="{902C4052-B57A-4557-87AA-7F5756C154B5}"/>
            </a:ext>
          </a:extLst>
        </xdr:cNvPr>
        <xdr:cNvSpPr txBox="1"/>
      </xdr:nvSpPr>
      <xdr:spPr>
        <a:xfrm>
          <a:off x="3582044" y="1093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115405</xdr:rowOff>
    </xdr:from>
    <xdr:ext cx="405111" cy="259045"/>
    <xdr:sp macro="" textlink="">
      <xdr:nvSpPr>
        <xdr:cNvPr id="105" name="n_2mainValue【体育館・プール】&#10;有形固定資産減価償却率">
          <a:extLst>
            <a:ext uri="{FF2B5EF4-FFF2-40B4-BE49-F238E27FC236}">
              <a16:creationId xmlns:a16="http://schemas.microsoft.com/office/drawing/2014/main" id="{FF050118-E886-40DA-8081-B1CAECBDD23E}"/>
            </a:ext>
          </a:extLst>
        </xdr:cNvPr>
        <xdr:cNvSpPr txBox="1"/>
      </xdr:nvSpPr>
      <xdr:spPr>
        <a:xfrm>
          <a:off x="2705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94178</xdr:rowOff>
    </xdr:from>
    <xdr:ext cx="405111" cy="259045"/>
    <xdr:sp macro="" textlink="">
      <xdr:nvSpPr>
        <xdr:cNvPr id="106" name="n_3mainValue【体育館・プール】&#10;有形固定資産減価償却率">
          <a:extLst>
            <a:ext uri="{FF2B5EF4-FFF2-40B4-BE49-F238E27FC236}">
              <a16:creationId xmlns:a16="http://schemas.microsoft.com/office/drawing/2014/main" id="{596EC9A2-8FDB-42BC-B652-DF9954B1EE74}"/>
            </a:ext>
          </a:extLst>
        </xdr:cNvPr>
        <xdr:cNvSpPr txBox="1"/>
      </xdr:nvSpPr>
      <xdr:spPr>
        <a:xfrm>
          <a:off x="1816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80983336-C86D-4049-B315-0D8C735B4C26}"/>
            </a:ext>
          </a:extLst>
        </xdr:cNvPr>
        <xdr:cNvSpPr txBox="1"/>
      </xdr:nvSpPr>
      <xdr:spPr>
        <a:xfrm>
          <a:off x="927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C8E14B21-31BC-43A8-82F3-3C6CAB375F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DC7F3E3-D064-47EA-B537-EE5EEADD8C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60A185D-7F49-4A7B-BA18-641DB6F74F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6C62E0D-61BB-449A-8EF6-9DE3E7308FF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B4F8F68F-B27C-481A-8628-89250D0C0E5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F4F1FD3-C37B-4D16-B95E-4FB952B624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8B87420-701D-4409-BE34-3DF8C6A5DF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B761438-525A-4706-9B3C-88FA381C06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B8A955E-38A2-4945-B590-A28A9A27947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4D13B949-E044-40F1-8477-E27921CB0C2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F080C5FD-72DD-4688-91D9-6ADA6A506B2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8B6A1B55-5E26-48DB-9765-02E9D409177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972A5400-FA27-40BE-822C-4B5F7D79CF2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CA387A68-0632-45B9-9C35-802FE098108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28B10E28-52A7-4F53-B803-D1C82066FCB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209D8639-4397-4634-9067-FA1DA85D1F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5CC5F6C8-E7A9-4FEB-8620-20D03FF475E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CC80B861-3CE1-4854-B809-3EA46752A6C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D185277A-983C-4497-AF1A-678BDF71D07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ACCC3FCA-9B88-4386-84EF-EB468C47752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CF5302BA-FD2A-4439-B4A6-D3E589CCC76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86A67FC5-6508-40D4-9793-C2FAACAE2189}"/>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2B03E71-3EA5-4D63-8355-F64F2C457C2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EA562433-78BA-4909-BB16-5867E005A6F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CB8DF5EB-8F3B-458E-97AB-1C287D818C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469CDDB5-7CB9-4A72-93D7-35E3F48B77FC}"/>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7FCD1435-727F-4AE2-AAB3-A6E9F26A0BB6}"/>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234FA251-EAF3-4AC8-88D9-E4999C94DFE1}"/>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B5BD8BEB-A31E-418A-ABF4-F4DC23F07C53}"/>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A51229DC-DE13-4FC7-9195-DC2C860434A2}"/>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3ADCDC4D-A4A0-4C03-9BB7-CC6BAF205544}"/>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8E0B36C9-9D24-4DB1-8257-073C3B3B202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A89F0F84-31D2-4472-B90C-3EEB661827BA}"/>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CBE9DC0E-8E0E-41ED-B258-8207DD6541AE}"/>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FE39FF5B-6EBD-4AAB-A3B4-9EA19940150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BF24F309-1EAE-4FA4-BDB5-8E5D082EC8A7}"/>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FBA3814-7ECA-4A26-98DD-BC2DD27259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8635308-E21A-471E-93A7-46B9FB0EEF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B811196-0EC4-44B0-8953-A725CCCC33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F9DEE360-A4FC-474F-8394-C9079853B5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CDCA54A0-1600-49FD-A8B9-933FD52671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109057</xdr:rowOff>
    </xdr:from>
    <xdr:to>
      <xdr:col>55</xdr:col>
      <xdr:colOff>50800</xdr:colOff>
      <xdr:row>64</xdr:row>
      <xdr:rowOff>39207</xdr:rowOff>
    </xdr:to>
    <xdr:sp macro="" textlink="">
      <xdr:nvSpPr>
        <xdr:cNvPr id="149" name="楕円 148">
          <a:extLst>
            <a:ext uri="{FF2B5EF4-FFF2-40B4-BE49-F238E27FC236}">
              <a16:creationId xmlns:a16="http://schemas.microsoft.com/office/drawing/2014/main" id="{1F838B8E-BE79-421D-B5DA-B367DA6DDDB6}"/>
            </a:ext>
          </a:extLst>
        </xdr:cNvPr>
        <xdr:cNvSpPr/>
      </xdr:nvSpPr>
      <xdr:spPr>
        <a:xfrm>
          <a:off x="10426700" y="109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87484</xdr:rowOff>
    </xdr:from>
    <xdr:ext cx="469744" cy="259045"/>
    <xdr:sp macro="" textlink="">
      <xdr:nvSpPr>
        <xdr:cNvPr id="150" name="【体育館・プール】&#10;一人当たり面積該当値テキスト">
          <a:extLst>
            <a:ext uri="{FF2B5EF4-FFF2-40B4-BE49-F238E27FC236}">
              <a16:creationId xmlns:a16="http://schemas.microsoft.com/office/drawing/2014/main" id="{F3DF5E92-E74D-4FAB-9B02-4DB72BC27C26}"/>
            </a:ext>
          </a:extLst>
        </xdr:cNvPr>
        <xdr:cNvSpPr txBox="1"/>
      </xdr:nvSpPr>
      <xdr:spPr>
        <a:xfrm>
          <a:off x="10515600" y="1088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111995</xdr:rowOff>
    </xdr:from>
    <xdr:to>
      <xdr:col>50</xdr:col>
      <xdr:colOff>165100</xdr:colOff>
      <xdr:row>64</xdr:row>
      <xdr:rowOff>42145</xdr:rowOff>
    </xdr:to>
    <xdr:sp macro="" textlink="">
      <xdr:nvSpPr>
        <xdr:cNvPr id="151" name="楕円 150">
          <a:extLst>
            <a:ext uri="{FF2B5EF4-FFF2-40B4-BE49-F238E27FC236}">
              <a16:creationId xmlns:a16="http://schemas.microsoft.com/office/drawing/2014/main" id="{B494A306-1F54-48A2-B5F6-7231DF7E13B1}"/>
            </a:ext>
          </a:extLst>
        </xdr:cNvPr>
        <xdr:cNvSpPr/>
      </xdr:nvSpPr>
      <xdr:spPr>
        <a:xfrm>
          <a:off x="9588500" y="109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159857</xdr:rowOff>
    </xdr:from>
    <xdr:to>
      <xdr:col>55</xdr:col>
      <xdr:colOff>0</xdr:colOff>
      <xdr:row>63</xdr:row>
      <xdr:rowOff>162795</xdr:rowOff>
    </xdr:to>
    <xdr:cxnSp macro="">
      <xdr:nvCxnSpPr>
        <xdr:cNvPr id="152" name="直線コネクタ 151">
          <a:extLst>
            <a:ext uri="{FF2B5EF4-FFF2-40B4-BE49-F238E27FC236}">
              <a16:creationId xmlns:a16="http://schemas.microsoft.com/office/drawing/2014/main" id="{B648E08C-99C8-40FB-98A1-F49A04A69951}"/>
            </a:ext>
          </a:extLst>
        </xdr:cNvPr>
        <xdr:cNvCxnSpPr/>
      </xdr:nvCxnSpPr>
      <xdr:spPr>
        <a:xfrm flipV="1">
          <a:off x="9639300" y="10961207"/>
          <a:ext cx="8382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151837</xdr:rowOff>
    </xdr:from>
    <xdr:to>
      <xdr:col>46</xdr:col>
      <xdr:colOff>38100</xdr:colOff>
      <xdr:row>64</xdr:row>
      <xdr:rowOff>81987</xdr:rowOff>
    </xdr:to>
    <xdr:sp macro="" textlink="">
      <xdr:nvSpPr>
        <xdr:cNvPr id="153" name="楕円 152">
          <a:extLst>
            <a:ext uri="{FF2B5EF4-FFF2-40B4-BE49-F238E27FC236}">
              <a16:creationId xmlns:a16="http://schemas.microsoft.com/office/drawing/2014/main" id="{D78EBC1D-848F-4A2A-AA3F-59D3E9ADCABF}"/>
            </a:ext>
          </a:extLst>
        </xdr:cNvPr>
        <xdr:cNvSpPr/>
      </xdr:nvSpPr>
      <xdr:spPr>
        <a:xfrm>
          <a:off x="8699500" y="109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162795</xdr:rowOff>
    </xdr:from>
    <xdr:to>
      <xdr:col>50</xdr:col>
      <xdr:colOff>114300</xdr:colOff>
      <xdr:row>64</xdr:row>
      <xdr:rowOff>31187</xdr:rowOff>
    </xdr:to>
    <xdr:cxnSp macro="">
      <xdr:nvCxnSpPr>
        <xdr:cNvPr id="154" name="直線コネクタ 153">
          <a:extLst>
            <a:ext uri="{FF2B5EF4-FFF2-40B4-BE49-F238E27FC236}">
              <a16:creationId xmlns:a16="http://schemas.microsoft.com/office/drawing/2014/main" id="{09C277FF-77B3-4180-90A3-EADBB6C680D7}"/>
            </a:ext>
          </a:extLst>
        </xdr:cNvPr>
        <xdr:cNvCxnSpPr/>
      </xdr:nvCxnSpPr>
      <xdr:spPr>
        <a:xfrm flipV="1">
          <a:off x="8750300" y="10964145"/>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153634</xdr:rowOff>
    </xdr:from>
    <xdr:to>
      <xdr:col>41</xdr:col>
      <xdr:colOff>101600</xdr:colOff>
      <xdr:row>64</xdr:row>
      <xdr:rowOff>83784</xdr:rowOff>
    </xdr:to>
    <xdr:sp macro="" textlink="">
      <xdr:nvSpPr>
        <xdr:cNvPr id="155" name="楕円 154">
          <a:extLst>
            <a:ext uri="{FF2B5EF4-FFF2-40B4-BE49-F238E27FC236}">
              <a16:creationId xmlns:a16="http://schemas.microsoft.com/office/drawing/2014/main" id="{2B6E78DA-5C67-49DF-9E13-2E1B42A92EFA}"/>
            </a:ext>
          </a:extLst>
        </xdr:cNvPr>
        <xdr:cNvSpPr/>
      </xdr:nvSpPr>
      <xdr:spPr>
        <a:xfrm>
          <a:off x="7810500" y="1095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31187</xdr:rowOff>
    </xdr:from>
    <xdr:to>
      <xdr:col>45</xdr:col>
      <xdr:colOff>177800</xdr:colOff>
      <xdr:row>64</xdr:row>
      <xdr:rowOff>32984</xdr:rowOff>
    </xdr:to>
    <xdr:cxnSp macro="">
      <xdr:nvCxnSpPr>
        <xdr:cNvPr id="156" name="直線コネクタ 155">
          <a:extLst>
            <a:ext uri="{FF2B5EF4-FFF2-40B4-BE49-F238E27FC236}">
              <a16:creationId xmlns:a16="http://schemas.microsoft.com/office/drawing/2014/main" id="{39D78F81-0E60-430B-A7CB-C6B91F923AA0}"/>
            </a:ext>
          </a:extLst>
        </xdr:cNvPr>
        <xdr:cNvCxnSpPr/>
      </xdr:nvCxnSpPr>
      <xdr:spPr>
        <a:xfrm flipV="1">
          <a:off x="7861300" y="11003987"/>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17290</xdr:rowOff>
    </xdr:from>
    <xdr:to>
      <xdr:col>36</xdr:col>
      <xdr:colOff>165100</xdr:colOff>
      <xdr:row>64</xdr:row>
      <xdr:rowOff>118890</xdr:rowOff>
    </xdr:to>
    <xdr:sp macro="" textlink="">
      <xdr:nvSpPr>
        <xdr:cNvPr id="157" name="楕円 156">
          <a:extLst>
            <a:ext uri="{FF2B5EF4-FFF2-40B4-BE49-F238E27FC236}">
              <a16:creationId xmlns:a16="http://schemas.microsoft.com/office/drawing/2014/main" id="{15DA4C4E-805D-42EF-B185-63C490749D3F}"/>
            </a:ext>
          </a:extLst>
        </xdr:cNvPr>
        <xdr:cNvSpPr/>
      </xdr:nvSpPr>
      <xdr:spPr>
        <a:xfrm>
          <a:off x="6921500" y="109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32984</xdr:rowOff>
    </xdr:from>
    <xdr:to>
      <xdr:col>41</xdr:col>
      <xdr:colOff>50800</xdr:colOff>
      <xdr:row>64</xdr:row>
      <xdr:rowOff>68090</xdr:rowOff>
    </xdr:to>
    <xdr:cxnSp macro="">
      <xdr:nvCxnSpPr>
        <xdr:cNvPr id="158" name="直線コネクタ 157">
          <a:extLst>
            <a:ext uri="{FF2B5EF4-FFF2-40B4-BE49-F238E27FC236}">
              <a16:creationId xmlns:a16="http://schemas.microsoft.com/office/drawing/2014/main" id="{BA88B593-564F-4EFE-AF6C-CB8A15DEDCD0}"/>
            </a:ext>
          </a:extLst>
        </xdr:cNvPr>
        <xdr:cNvCxnSpPr/>
      </xdr:nvCxnSpPr>
      <xdr:spPr>
        <a:xfrm flipV="1">
          <a:off x="6972300" y="11005784"/>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50E5D112-4FB8-4F84-9C65-F07C9F836876}"/>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5DA99F22-9CAF-4BA7-A044-C5E523861A16}"/>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1A4B43B9-824D-47C3-A8E5-743E98FBBA4D}"/>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710BAF43-2D09-42C4-8094-0BB4F8F24517}"/>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33272</xdr:rowOff>
    </xdr:from>
    <xdr:ext cx="469744" cy="259045"/>
    <xdr:sp macro="" textlink="">
      <xdr:nvSpPr>
        <xdr:cNvPr id="163" name="n_1mainValue【体育館・プール】&#10;一人当たり面積">
          <a:extLst>
            <a:ext uri="{FF2B5EF4-FFF2-40B4-BE49-F238E27FC236}">
              <a16:creationId xmlns:a16="http://schemas.microsoft.com/office/drawing/2014/main" id="{7C740B1B-BC1D-474B-B49A-0A0A6CA389C0}"/>
            </a:ext>
          </a:extLst>
        </xdr:cNvPr>
        <xdr:cNvSpPr txBox="1"/>
      </xdr:nvSpPr>
      <xdr:spPr>
        <a:xfrm>
          <a:off x="9391727" y="1100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73114</xdr:rowOff>
    </xdr:from>
    <xdr:ext cx="469744" cy="259045"/>
    <xdr:sp macro="" textlink="">
      <xdr:nvSpPr>
        <xdr:cNvPr id="164" name="n_2mainValue【体育館・プール】&#10;一人当たり面積">
          <a:extLst>
            <a:ext uri="{FF2B5EF4-FFF2-40B4-BE49-F238E27FC236}">
              <a16:creationId xmlns:a16="http://schemas.microsoft.com/office/drawing/2014/main" id="{FD654442-D10C-4392-9A71-8197B6BD54D0}"/>
            </a:ext>
          </a:extLst>
        </xdr:cNvPr>
        <xdr:cNvSpPr txBox="1"/>
      </xdr:nvSpPr>
      <xdr:spPr>
        <a:xfrm>
          <a:off x="8515427" y="110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74911</xdr:rowOff>
    </xdr:from>
    <xdr:ext cx="469744" cy="259045"/>
    <xdr:sp macro="" textlink="">
      <xdr:nvSpPr>
        <xdr:cNvPr id="165" name="n_3mainValue【体育館・プール】&#10;一人当たり面積">
          <a:extLst>
            <a:ext uri="{FF2B5EF4-FFF2-40B4-BE49-F238E27FC236}">
              <a16:creationId xmlns:a16="http://schemas.microsoft.com/office/drawing/2014/main" id="{08D626FF-37B0-4258-9162-5DE3580E43A0}"/>
            </a:ext>
          </a:extLst>
        </xdr:cNvPr>
        <xdr:cNvSpPr txBox="1"/>
      </xdr:nvSpPr>
      <xdr:spPr>
        <a:xfrm>
          <a:off x="7626427" y="1104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110017</xdr:rowOff>
    </xdr:from>
    <xdr:ext cx="469744" cy="259045"/>
    <xdr:sp macro="" textlink="">
      <xdr:nvSpPr>
        <xdr:cNvPr id="166" name="n_4mainValue【体育館・プール】&#10;一人当たり面積">
          <a:extLst>
            <a:ext uri="{FF2B5EF4-FFF2-40B4-BE49-F238E27FC236}">
              <a16:creationId xmlns:a16="http://schemas.microsoft.com/office/drawing/2014/main" id="{2B95433C-59F8-4383-A23A-45DEBD81D561}"/>
            </a:ext>
          </a:extLst>
        </xdr:cNvPr>
        <xdr:cNvSpPr txBox="1"/>
      </xdr:nvSpPr>
      <xdr:spPr>
        <a:xfrm>
          <a:off x="6737427" y="110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69A22DE1-E282-4F5A-A3DE-82CB35F665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D0F8EDE7-5BCA-43F6-9B13-D9E782D108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FF9228C6-A930-4AFA-86A1-23D8F67A5E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586F0CA4-8B86-4E06-9AE2-FEC0ACD53E2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59B1DD59-9BB5-47B0-827B-685783669B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D05A71BF-542A-499F-AE62-DCE4A32274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DB5CDD1-B940-438C-8C1D-185F71C462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815EBA53-E868-4194-BBDE-9500AB87131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4D31BCCA-4B20-4FE1-AA99-DAD5978728A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9E2A8715-B521-4FFF-A91A-A342AF198C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5987395A-6CA2-44BC-BCEC-9434533395B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2ACA856-641C-4B92-8BDC-E987BDBCFFD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27E242D7-8300-4BC8-8314-41D80DAF727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2B35DCA1-2C88-4C70-9638-27934F52DE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C728F7FA-C73F-4B80-8A4D-5176212769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407C935-CED7-4D2D-A453-4F104703194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C3A95656-A8C2-459F-9371-DB01F14837C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12F5A999-D62D-4CDB-A616-4BC11C8C61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8E20D335-3DB0-4452-A56D-962825D829B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8716680-246A-4D26-AD2B-396E8A6EE9E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6768D11-E8B9-4CC7-A000-D8A10279025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12B633F7-39D8-4ECB-AAEC-08C4DAFE8D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280A3B43-DF82-4076-9C5E-EC7F0236898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C38A79B-1639-4045-B163-AC2EAFE024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2697E8D6-0F64-4DAE-BFED-BBC895713AA4}"/>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C578E0A0-8055-41B2-A097-8E7AD003230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70ECB976-3657-4940-B24D-E49047D7AD8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CE1346AC-E01B-43A9-9C68-866864EEF951}"/>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70677DD0-2AE9-47E6-8202-48494CE5AE5A}"/>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A70F7BC6-BDC0-4F1D-8249-FF424FEA8547}"/>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1ADDDF51-676D-4EC1-90E6-959B508E8B8F}"/>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0F5409B9-A52B-4212-9718-4C940B5C133C}"/>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8DFE4A34-A8EE-41A3-92B7-A3BFCE419EF3}"/>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CE715BF9-7DC0-4BC8-8237-81D3F6ABF0B4}"/>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F6A05C2C-F7E7-4C30-84D7-3CF88D56E7FF}"/>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A2E1DA8-8B72-42BC-8E4B-B69418AB179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0E4254E-419D-4697-8FD3-45BE54FC60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81B142AD-37A5-40BF-8FC9-C1DC025E674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4B6FC3A-48D8-4AF2-8A4C-F410419DE75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598A4758-88C9-44B0-B2B3-43CD0620F1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07" name="楕円 206">
          <a:extLst>
            <a:ext uri="{FF2B5EF4-FFF2-40B4-BE49-F238E27FC236}">
              <a16:creationId xmlns:a16="http://schemas.microsoft.com/office/drawing/2014/main" id="{F8B63922-A525-477B-9C25-A450EE0AD5A5}"/>
            </a:ext>
          </a:extLst>
        </xdr:cNvPr>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BB5F7C99-CC7F-43B8-9AE0-174DD1D00945}"/>
            </a:ext>
          </a:extLst>
        </xdr:cNvPr>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209" name="楕円 208">
          <a:extLst>
            <a:ext uri="{FF2B5EF4-FFF2-40B4-BE49-F238E27FC236}">
              <a16:creationId xmlns:a16="http://schemas.microsoft.com/office/drawing/2014/main" id="{E0AE152D-54FA-4A60-A046-A990FA649A99}"/>
            </a:ext>
          </a:extLst>
        </xdr:cNvPr>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140970</xdr:rowOff>
    </xdr:to>
    <xdr:cxnSp macro="">
      <xdr:nvCxnSpPr>
        <xdr:cNvPr id="210" name="直線コネクタ 209">
          <a:extLst>
            <a:ext uri="{FF2B5EF4-FFF2-40B4-BE49-F238E27FC236}">
              <a16:creationId xmlns:a16="http://schemas.microsoft.com/office/drawing/2014/main" id="{497CDADA-7506-4282-B91C-4495A6F06948}"/>
            </a:ext>
          </a:extLst>
        </xdr:cNvPr>
        <xdr:cNvCxnSpPr/>
      </xdr:nvCxnSpPr>
      <xdr:spPr>
        <a:xfrm>
          <a:off x="3797300" y="1414843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11" name="楕円 210">
          <a:extLst>
            <a:ext uri="{FF2B5EF4-FFF2-40B4-BE49-F238E27FC236}">
              <a16:creationId xmlns:a16="http://schemas.microsoft.com/office/drawing/2014/main" id="{2638C3D0-64E8-41E9-B9B7-5D531FA3A68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89536</xdr:rowOff>
    </xdr:to>
    <xdr:cxnSp macro="">
      <xdr:nvCxnSpPr>
        <xdr:cNvPr id="212" name="直線コネクタ 211">
          <a:extLst>
            <a:ext uri="{FF2B5EF4-FFF2-40B4-BE49-F238E27FC236}">
              <a16:creationId xmlns:a16="http://schemas.microsoft.com/office/drawing/2014/main" id="{BBD6081E-DABD-4751-899F-6288322C31C0}"/>
            </a:ext>
          </a:extLst>
        </xdr:cNvPr>
        <xdr:cNvCxnSpPr/>
      </xdr:nvCxnSpPr>
      <xdr:spPr>
        <a:xfrm>
          <a:off x="2908300" y="1409700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213" name="楕円 212">
          <a:extLst>
            <a:ext uri="{FF2B5EF4-FFF2-40B4-BE49-F238E27FC236}">
              <a16:creationId xmlns:a16="http://schemas.microsoft.com/office/drawing/2014/main" id="{31B024F8-34B8-49FF-BE0C-BA1966F14CFE}"/>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38100</xdr:rowOff>
    </xdr:to>
    <xdr:cxnSp macro="">
      <xdr:nvCxnSpPr>
        <xdr:cNvPr id="214" name="直線コネクタ 213">
          <a:extLst>
            <a:ext uri="{FF2B5EF4-FFF2-40B4-BE49-F238E27FC236}">
              <a16:creationId xmlns:a16="http://schemas.microsoft.com/office/drawing/2014/main" id="{EEFA3F5A-0087-46CB-B7FC-8EAAB556E0EB}"/>
            </a:ext>
          </a:extLst>
        </xdr:cNvPr>
        <xdr:cNvCxnSpPr/>
      </xdr:nvCxnSpPr>
      <xdr:spPr>
        <a:xfrm>
          <a:off x="2019300" y="140455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5" name="n_1aveValue【福祉施設】&#10;有形固定資産減価償却率">
          <a:extLst>
            <a:ext uri="{FF2B5EF4-FFF2-40B4-BE49-F238E27FC236}">
              <a16:creationId xmlns:a16="http://schemas.microsoft.com/office/drawing/2014/main" id="{E48C000E-2777-4242-8C55-E0DBF3B32E6E}"/>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6" name="n_2aveValue【福祉施設】&#10;有形固定資産減価償却率">
          <a:extLst>
            <a:ext uri="{FF2B5EF4-FFF2-40B4-BE49-F238E27FC236}">
              <a16:creationId xmlns:a16="http://schemas.microsoft.com/office/drawing/2014/main" id="{10C8E277-15BC-40EB-9803-7ED4AEF67CAF}"/>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7" name="n_3aveValue【福祉施設】&#10;有形固定資産減価償却率">
          <a:extLst>
            <a:ext uri="{FF2B5EF4-FFF2-40B4-BE49-F238E27FC236}">
              <a16:creationId xmlns:a16="http://schemas.microsoft.com/office/drawing/2014/main" id="{2F26A642-0EA5-4BFB-B9CB-45DD78F4620D}"/>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8" name="n_4aveValue【福祉施設】&#10;有形固定資産減価償却率">
          <a:extLst>
            <a:ext uri="{FF2B5EF4-FFF2-40B4-BE49-F238E27FC236}">
              <a16:creationId xmlns:a16="http://schemas.microsoft.com/office/drawing/2014/main" id="{C27038DB-1162-41E2-A7F0-1F7510A8080A}"/>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219" name="n_1mainValue【福祉施設】&#10;有形固定資産減価償却率">
          <a:extLst>
            <a:ext uri="{FF2B5EF4-FFF2-40B4-BE49-F238E27FC236}">
              <a16:creationId xmlns:a16="http://schemas.microsoft.com/office/drawing/2014/main" id="{1C012944-4EC1-4853-A02E-0D1BB78E1215}"/>
            </a:ext>
          </a:extLst>
        </xdr:cNvPr>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80027</xdr:rowOff>
    </xdr:from>
    <xdr:ext cx="405111" cy="259045"/>
    <xdr:sp macro="" textlink="">
      <xdr:nvSpPr>
        <xdr:cNvPr id="220" name="n_2mainValue【福祉施設】&#10;有形固定資産減価償却率">
          <a:extLst>
            <a:ext uri="{FF2B5EF4-FFF2-40B4-BE49-F238E27FC236}">
              <a16:creationId xmlns:a16="http://schemas.microsoft.com/office/drawing/2014/main" id="{34E4DA75-C28E-4305-BD60-E711F34F8E11}"/>
            </a:ext>
          </a:extLst>
        </xdr:cNvPr>
        <xdr:cNvSpPr txBox="1"/>
      </xdr:nvSpPr>
      <xdr:spPr>
        <a:xfrm>
          <a:off x="2705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28591</xdr:rowOff>
    </xdr:from>
    <xdr:ext cx="405111" cy="259045"/>
    <xdr:sp macro="" textlink="">
      <xdr:nvSpPr>
        <xdr:cNvPr id="221" name="n_3mainValue【福祉施設】&#10;有形固定資産減価償却率">
          <a:extLst>
            <a:ext uri="{FF2B5EF4-FFF2-40B4-BE49-F238E27FC236}">
              <a16:creationId xmlns:a16="http://schemas.microsoft.com/office/drawing/2014/main" id="{C657252B-26D6-43D4-A8C6-38205799232C}"/>
            </a:ext>
          </a:extLst>
        </xdr:cNvPr>
        <xdr:cNvSpPr txBox="1"/>
      </xdr:nvSpPr>
      <xdr:spPr>
        <a:xfrm>
          <a:off x="1816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3F14D6EF-CA13-4F7C-909A-B545AF0ED5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5B245EF-BF4A-4074-A180-DF4F9B2C11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4C23B99-C42E-4FFE-A5B2-20BE07AABE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94E136B-5351-47EB-92A1-11893DF6B5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E710E527-CF35-462D-BD9A-23FA0A321B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A517D488-051F-4257-A929-3FC2230007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C48B545-145B-4C08-9CAE-8A9AEB662D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4BC512A-AACE-4882-A1C2-47C1C72714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BCBA7730-8FEA-4781-ABF6-B881C860FD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333E4FAF-B5B1-49CB-AD12-2FDA8C9976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B251E137-FE51-4B5F-8F50-2B7498F58E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A7ACBC94-EB74-457E-8AFA-FDF8152F3CE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6046BF14-D507-4013-900E-E11B8D6A870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946245F4-5FE5-4487-8B94-D94C04005C0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E800FD96-979B-414F-AA13-CBE49EB41E3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A1B4627D-E440-4FB9-896A-92E950BB01A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C37F5547-7C0A-4096-89C8-4B3F6E7AFBE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0CAA6F55-E2AB-40B6-A36B-797288FD466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88961D56-0C6E-4E2D-87E8-53EBEC71D9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A9AA1344-CBC7-44D9-90F9-DCF751D44F9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42F2032E-54E8-4008-8C7E-91EB9BD8A2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7515C792-605F-4E28-9826-77B72091D8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3D624186-3674-49B8-8F99-9ACEE7AB9B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a:extLst>
            <a:ext uri="{FF2B5EF4-FFF2-40B4-BE49-F238E27FC236}">
              <a16:creationId xmlns:a16="http://schemas.microsoft.com/office/drawing/2014/main" id="{F49DDF36-932F-4347-A50A-EED793B7ACC9}"/>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a:extLst>
            <a:ext uri="{FF2B5EF4-FFF2-40B4-BE49-F238E27FC236}">
              <a16:creationId xmlns:a16="http://schemas.microsoft.com/office/drawing/2014/main" id="{B4488DC9-B396-4CD3-9504-E1F8D9F38B26}"/>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a:extLst>
            <a:ext uri="{FF2B5EF4-FFF2-40B4-BE49-F238E27FC236}">
              <a16:creationId xmlns:a16="http://schemas.microsoft.com/office/drawing/2014/main" id="{50688FFA-842C-4693-8DBE-A4CA15A4EAA4}"/>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a:extLst>
            <a:ext uri="{FF2B5EF4-FFF2-40B4-BE49-F238E27FC236}">
              <a16:creationId xmlns:a16="http://schemas.microsoft.com/office/drawing/2014/main" id="{9FDAABAE-3258-46D4-805E-359A71475E63}"/>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a:extLst>
            <a:ext uri="{FF2B5EF4-FFF2-40B4-BE49-F238E27FC236}">
              <a16:creationId xmlns:a16="http://schemas.microsoft.com/office/drawing/2014/main" id="{811A324D-DD3B-483B-8FB3-CC25A1228656}"/>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0" name="【福祉施設】&#10;一人当たり面積平均値テキスト">
          <a:extLst>
            <a:ext uri="{FF2B5EF4-FFF2-40B4-BE49-F238E27FC236}">
              <a16:creationId xmlns:a16="http://schemas.microsoft.com/office/drawing/2014/main" id="{DED330AA-8668-4F8E-A65F-86239F95D281}"/>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a:extLst>
            <a:ext uri="{FF2B5EF4-FFF2-40B4-BE49-F238E27FC236}">
              <a16:creationId xmlns:a16="http://schemas.microsoft.com/office/drawing/2014/main" id="{6AC16172-D26D-49C1-BC24-BEF1D6E29724}"/>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a:extLst>
            <a:ext uri="{FF2B5EF4-FFF2-40B4-BE49-F238E27FC236}">
              <a16:creationId xmlns:a16="http://schemas.microsoft.com/office/drawing/2014/main" id="{0EC8DF1A-F8CC-4B8A-97F7-2E394F23C005}"/>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E8C8AAA3-6C3A-4197-AE64-F29FA4AF9545}"/>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a:extLst>
            <a:ext uri="{FF2B5EF4-FFF2-40B4-BE49-F238E27FC236}">
              <a16:creationId xmlns:a16="http://schemas.microsoft.com/office/drawing/2014/main" id="{5CB59E73-DCC8-46FB-BF95-FCCD0DE64369}"/>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5" name="フローチャート: 判断 254">
          <a:extLst>
            <a:ext uri="{FF2B5EF4-FFF2-40B4-BE49-F238E27FC236}">
              <a16:creationId xmlns:a16="http://schemas.microsoft.com/office/drawing/2014/main" id="{080CDA70-FA5E-4730-AD22-9044480F0AD2}"/>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147A12F-42DF-4FF9-83A5-21B16E2A6BF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9DA773D7-4D81-4ABD-8741-5AD2983BC3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422FE41-DADB-4596-8B58-8093636DC2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D644F84-327C-4728-A7C3-CE11BC2E83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238A700-7656-481E-9735-88546DE8F57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159513</xdr:rowOff>
    </xdr:from>
    <xdr:to>
      <xdr:col>55</xdr:col>
      <xdr:colOff>50800</xdr:colOff>
      <xdr:row>86</xdr:row>
      <xdr:rowOff>89663</xdr:rowOff>
    </xdr:to>
    <xdr:sp macro="" textlink="">
      <xdr:nvSpPr>
        <xdr:cNvPr id="261" name="楕円 260">
          <a:extLst>
            <a:ext uri="{FF2B5EF4-FFF2-40B4-BE49-F238E27FC236}">
              <a16:creationId xmlns:a16="http://schemas.microsoft.com/office/drawing/2014/main" id="{02EA3E1F-2B46-4DC5-82F4-DF5FC56DF4DC}"/>
            </a:ext>
          </a:extLst>
        </xdr:cNvPr>
        <xdr:cNvSpPr/>
      </xdr:nvSpPr>
      <xdr:spPr>
        <a:xfrm>
          <a:off x="104267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74440</xdr:rowOff>
    </xdr:from>
    <xdr:ext cx="469744" cy="259045"/>
    <xdr:sp macro="" textlink="">
      <xdr:nvSpPr>
        <xdr:cNvPr id="262" name="【福祉施設】&#10;一人当たり面積該当値テキスト">
          <a:extLst>
            <a:ext uri="{FF2B5EF4-FFF2-40B4-BE49-F238E27FC236}">
              <a16:creationId xmlns:a16="http://schemas.microsoft.com/office/drawing/2014/main" id="{3201C14D-A67C-49C0-86FD-5BD278C67348}"/>
            </a:ext>
          </a:extLst>
        </xdr:cNvPr>
        <xdr:cNvSpPr txBox="1"/>
      </xdr:nvSpPr>
      <xdr:spPr>
        <a:xfrm>
          <a:off x="10515600" y="14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263" name="楕円 262">
          <a:extLst>
            <a:ext uri="{FF2B5EF4-FFF2-40B4-BE49-F238E27FC236}">
              <a16:creationId xmlns:a16="http://schemas.microsoft.com/office/drawing/2014/main" id="{9A1917F7-4C87-40C2-916C-05CED1A288B9}"/>
            </a:ext>
          </a:extLst>
        </xdr:cNvPr>
        <xdr:cNvSpPr/>
      </xdr:nvSpPr>
      <xdr:spPr>
        <a:xfrm>
          <a:off x="9588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38863</xdr:rowOff>
    </xdr:from>
    <xdr:to>
      <xdr:col>55</xdr:col>
      <xdr:colOff>0</xdr:colOff>
      <xdr:row>86</xdr:row>
      <xdr:rowOff>40387</xdr:rowOff>
    </xdr:to>
    <xdr:cxnSp macro="">
      <xdr:nvCxnSpPr>
        <xdr:cNvPr id="264" name="直線コネクタ 263">
          <a:extLst>
            <a:ext uri="{FF2B5EF4-FFF2-40B4-BE49-F238E27FC236}">
              <a16:creationId xmlns:a16="http://schemas.microsoft.com/office/drawing/2014/main" id="{25822CEE-8728-4A95-B2A4-892E133CB17F}"/>
            </a:ext>
          </a:extLst>
        </xdr:cNvPr>
        <xdr:cNvCxnSpPr/>
      </xdr:nvCxnSpPr>
      <xdr:spPr>
        <a:xfrm flipV="1">
          <a:off x="9639300" y="1478356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161798</xdr:rowOff>
    </xdr:from>
    <xdr:to>
      <xdr:col>46</xdr:col>
      <xdr:colOff>38100</xdr:colOff>
      <xdr:row>86</xdr:row>
      <xdr:rowOff>91948</xdr:rowOff>
    </xdr:to>
    <xdr:sp macro="" textlink="">
      <xdr:nvSpPr>
        <xdr:cNvPr id="265" name="楕円 264">
          <a:extLst>
            <a:ext uri="{FF2B5EF4-FFF2-40B4-BE49-F238E27FC236}">
              <a16:creationId xmlns:a16="http://schemas.microsoft.com/office/drawing/2014/main" id="{71986499-326D-42C3-8F27-A17FC09AD57A}"/>
            </a:ext>
          </a:extLst>
        </xdr:cNvPr>
        <xdr:cNvSpPr/>
      </xdr:nvSpPr>
      <xdr:spPr>
        <a:xfrm>
          <a:off x="8699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40387</xdr:rowOff>
    </xdr:from>
    <xdr:to>
      <xdr:col>50</xdr:col>
      <xdr:colOff>114300</xdr:colOff>
      <xdr:row>86</xdr:row>
      <xdr:rowOff>41148</xdr:rowOff>
    </xdr:to>
    <xdr:cxnSp macro="">
      <xdr:nvCxnSpPr>
        <xdr:cNvPr id="266" name="直線コネクタ 265">
          <a:extLst>
            <a:ext uri="{FF2B5EF4-FFF2-40B4-BE49-F238E27FC236}">
              <a16:creationId xmlns:a16="http://schemas.microsoft.com/office/drawing/2014/main" id="{ADA01EE8-D110-4DC1-B602-88DE3F46198B}"/>
            </a:ext>
          </a:extLst>
        </xdr:cNvPr>
        <xdr:cNvCxnSpPr/>
      </xdr:nvCxnSpPr>
      <xdr:spPr>
        <a:xfrm flipV="1">
          <a:off x="8750300" y="147850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162940</xdr:rowOff>
    </xdr:from>
    <xdr:to>
      <xdr:col>41</xdr:col>
      <xdr:colOff>101600</xdr:colOff>
      <xdr:row>86</xdr:row>
      <xdr:rowOff>93090</xdr:rowOff>
    </xdr:to>
    <xdr:sp macro="" textlink="">
      <xdr:nvSpPr>
        <xdr:cNvPr id="267" name="楕円 266">
          <a:extLst>
            <a:ext uri="{FF2B5EF4-FFF2-40B4-BE49-F238E27FC236}">
              <a16:creationId xmlns:a16="http://schemas.microsoft.com/office/drawing/2014/main" id="{70015832-9B6C-4C65-AD1F-61CFF9C11BD3}"/>
            </a:ext>
          </a:extLst>
        </xdr:cNvPr>
        <xdr:cNvSpPr/>
      </xdr:nvSpPr>
      <xdr:spPr>
        <a:xfrm>
          <a:off x="7810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41148</xdr:rowOff>
    </xdr:from>
    <xdr:to>
      <xdr:col>45</xdr:col>
      <xdr:colOff>177800</xdr:colOff>
      <xdr:row>86</xdr:row>
      <xdr:rowOff>42290</xdr:rowOff>
    </xdr:to>
    <xdr:cxnSp macro="">
      <xdr:nvCxnSpPr>
        <xdr:cNvPr id="268" name="直線コネクタ 267">
          <a:extLst>
            <a:ext uri="{FF2B5EF4-FFF2-40B4-BE49-F238E27FC236}">
              <a16:creationId xmlns:a16="http://schemas.microsoft.com/office/drawing/2014/main" id="{B5010881-54D6-4CE6-8517-31238F02139B}"/>
            </a:ext>
          </a:extLst>
        </xdr:cNvPr>
        <xdr:cNvCxnSpPr/>
      </xdr:nvCxnSpPr>
      <xdr:spPr>
        <a:xfrm flipV="1">
          <a:off x="7861300" y="1478584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9" name="n_1aveValue【福祉施設】&#10;一人当たり面積">
          <a:extLst>
            <a:ext uri="{FF2B5EF4-FFF2-40B4-BE49-F238E27FC236}">
              <a16:creationId xmlns:a16="http://schemas.microsoft.com/office/drawing/2014/main" id="{67215979-B822-493C-B48C-3DCFAF3C55F1}"/>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0" name="n_2aveValue【福祉施設】&#10;一人当たり面積">
          <a:extLst>
            <a:ext uri="{FF2B5EF4-FFF2-40B4-BE49-F238E27FC236}">
              <a16:creationId xmlns:a16="http://schemas.microsoft.com/office/drawing/2014/main" id="{CDAA6D86-78CB-4BE0-87C6-BBA7F0B8062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1" name="n_3aveValue【福祉施設】&#10;一人当たり面積">
          <a:extLst>
            <a:ext uri="{FF2B5EF4-FFF2-40B4-BE49-F238E27FC236}">
              <a16:creationId xmlns:a16="http://schemas.microsoft.com/office/drawing/2014/main" id="{C4D52897-D5AF-475D-A2DD-461336D2DC63}"/>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2" name="n_4aveValue【福祉施設】&#10;一人当たり面積">
          <a:extLst>
            <a:ext uri="{FF2B5EF4-FFF2-40B4-BE49-F238E27FC236}">
              <a16:creationId xmlns:a16="http://schemas.microsoft.com/office/drawing/2014/main" id="{814E0A4B-1BD4-4D60-81D4-3375CB9FCFEC}"/>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273" name="n_1mainValue【福祉施設】&#10;一人当たり面積">
          <a:extLst>
            <a:ext uri="{FF2B5EF4-FFF2-40B4-BE49-F238E27FC236}">
              <a16:creationId xmlns:a16="http://schemas.microsoft.com/office/drawing/2014/main" id="{88522BFB-CAD2-418B-A514-064B173ADBF3}"/>
            </a:ext>
          </a:extLst>
        </xdr:cNvPr>
        <xdr:cNvSpPr txBox="1"/>
      </xdr:nvSpPr>
      <xdr:spPr>
        <a:xfrm>
          <a:off x="93917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83075</xdr:rowOff>
    </xdr:from>
    <xdr:ext cx="469744" cy="259045"/>
    <xdr:sp macro="" textlink="">
      <xdr:nvSpPr>
        <xdr:cNvPr id="274" name="n_2mainValue【福祉施設】&#10;一人当たり面積">
          <a:extLst>
            <a:ext uri="{FF2B5EF4-FFF2-40B4-BE49-F238E27FC236}">
              <a16:creationId xmlns:a16="http://schemas.microsoft.com/office/drawing/2014/main" id="{1149CBC0-453D-4CE0-A3C4-F8C28BEA648A}"/>
            </a:ext>
          </a:extLst>
        </xdr:cNvPr>
        <xdr:cNvSpPr txBox="1"/>
      </xdr:nvSpPr>
      <xdr:spPr>
        <a:xfrm>
          <a:off x="8515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84217</xdr:rowOff>
    </xdr:from>
    <xdr:ext cx="469744" cy="259045"/>
    <xdr:sp macro="" textlink="">
      <xdr:nvSpPr>
        <xdr:cNvPr id="275" name="n_3mainValue【福祉施設】&#10;一人当たり面積">
          <a:extLst>
            <a:ext uri="{FF2B5EF4-FFF2-40B4-BE49-F238E27FC236}">
              <a16:creationId xmlns:a16="http://schemas.microsoft.com/office/drawing/2014/main" id="{E01BD28F-98C7-41FD-85F9-66F1227688FE}"/>
            </a:ext>
          </a:extLst>
        </xdr:cNvPr>
        <xdr:cNvSpPr txBox="1"/>
      </xdr:nvSpPr>
      <xdr:spPr>
        <a:xfrm>
          <a:off x="7626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E1F8D52F-78D9-484C-8B7C-DB7C55392A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6EE1BB44-3F17-453D-B726-CBAACDC6EF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F9AEC869-1E65-43AB-938C-CCBE0B5F745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714CD86A-F679-4445-9684-90F20860E1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6513A87E-8566-4463-B7FD-0CBD45F3A0E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BD26EE9A-FAF3-4638-A196-1000EC853C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50AE6C3C-7636-40E0-9FFD-A15195D908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28B5E9EC-A423-44BD-A9DE-47F8076C0EB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A4958002-4EAF-484B-BEE0-3B2FCE6C96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9FA2C954-1B13-4297-9EA5-20E2C64E85C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A9CF2A89-5C87-422B-9287-321C5BB662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87" name="直線コネクタ 286">
          <a:extLst>
            <a:ext uri="{FF2B5EF4-FFF2-40B4-BE49-F238E27FC236}">
              <a16:creationId xmlns:a16="http://schemas.microsoft.com/office/drawing/2014/main" id="{7FE18647-0708-4774-AFC9-75A7D4D76A63}"/>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88" name="テキスト ボックス 287">
          <a:extLst>
            <a:ext uri="{FF2B5EF4-FFF2-40B4-BE49-F238E27FC236}">
              <a16:creationId xmlns:a16="http://schemas.microsoft.com/office/drawing/2014/main" id="{68BBB346-2169-433F-9740-DA2D1AAFF0E2}"/>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89" name="直線コネクタ 288">
          <a:extLst>
            <a:ext uri="{FF2B5EF4-FFF2-40B4-BE49-F238E27FC236}">
              <a16:creationId xmlns:a16="http://schemas.microsoft.com/office/drawing/2014/main" id="{84681BD1-BFEC-4C67-A980-43C63AC2A99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0" name="テキスト ボックス 289">
          <a:extLst>
            <a:ext uri="{FF2B5EF4-FFF2-40B4-BE49-F238E27FC236}">
              <a16:creationId xmlns:a16="http://schemas.microsoft.com/office/drawing/2014/main" id="{F1C16499-1C9E-4C2C-9609-34AD3938A6EB}"/>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1" name="直線コネクタ 290">
          <a:extLst>
            <a:ext uri="{FF2B5EF4-FFF2-40B4-BE49-F238E27FC236}">
              <a16:creationId xmlns:a16="http://schemas.microsoft.com/office/drawing/2014/main" id="{E3861A93-C290-4516-90F0-C93E89CBFADA}"/>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2" name="テキスト ボックス 291">
          <a:extLst>
            <a:ext uri="{FF2B5EF4-FFF2-40B4-BE49-F238E27FC236}">
              <a16:creationId xmlns:a16="http://schemas.microsoft.com/office/drawing/2014/main" id="{066FB058-68C8-4010-B7E9-E2B30A33FB5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3" name="直線コネクタ 292">
          <a:extLst>
            <a:ext uri="{FF2B5EF4-FFF2-40B4-BE49-F238E27FC236}">
              <a16:creationId xmlns:a16="http://schemas.microsoft.com/office/drawing/2014/main" id="{821442F6-8C9F-4EE7-9CA8-11A5D43C881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4" name="テキスト ボックス 293">
          <a:extLst>
            <a:ext uri="{FF2B5EF4-FFF2-40B4-BE49-F238E27FC236}">
              <a16:creationId xmlns:a16="http://schemas.microsoft.com/office/drawing/2014/main" id="{D8735E8E-D2A4-42D4-80F5-B3C7377847B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9ECA7D5B-9695-4CA2-809A-B5CA4AE0BB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6" name="テキスト ボックス 295">
          <a:extLst>
            <a:ext uri="{FF2B5EF4-FFF2-40B4-BE49-F238E27FC236}">
              <a16:creationId xmlns:a16="http://schemas.microsoft.com/office/drawing/2014/main" id="{D62A6C5C-877E-4476-9D0A-119F38EC70EA}"/>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2EAF7DBA-81B3-4660-AD3F-1AEDBF6B64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298" name="直線コネクタ 297">
          <a:extLst>
            <a:ext uri="{FF2B5EF4-FFF2-40B4-BE49-F238E27FC236}">
              <a16:creationId xmlns:a16="http://schemas.microsoft.com/office/drawing/2014/main" id="{6A300517-997A-47AF-BAAC-2FF4FDE8AFED}"/>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99" name="【市民会館】&#10;有形固定資産減価償却率最小値テキスト">
          <a:extLst>
            <a:ext uri="{FF2B5EF4-FFF2-40B4-BE49-F238E27FC236}">
              <a16:creationId xmlns:a16="http://schemas.microsoft.com/office/drawing/2014/main" id="{76B54BA1-7129-4DA0-9759-B94B395C234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0" name="直線コネクタ 299">
          <a:extLst>
            <a:ext uri="{FF2B5EF4-FFF2-40B4-BE49-F238E27FC236}">
              <a16:creationId xmlns:a16="http://schemas.microsoft.com/office/drawing/2014/main" id="{4359DE59-B85B-46DC-8072-C0AB68F4BAE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7E9C14FB-10A3-4BE7-8C55-00F05D460AB3}"/>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2" name="直線コネクタ 301">
          <a:extLst>
            <a:ext uri="{FF2B5EF4-FFF2-40B4-BE49-F238E27FC236}">
              <a16:creationId xmlns:a16="http://schemas.microsoft.com/office/drawing/2014/main" id="{7A2EA0C9-50D9-428D-A442-CB2CE40D2D9B}"/>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744968DA-344D-4F33-9053-A39880D6A5EA}"/>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04" name="フローチャート: 判断 303">
          <a:extLst>
            <a:ext uri="{FF2B5EF4-FFF2-40B4-BE49-F238E27FC236}">
              <a16:creationId xmlns:a16="http://schemas.microsoft.com/office/drawing/2014/main" id="{2FE9A261-3244-4360-BF44-D6EF273A343A}"/>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05" name="フローチャート: 判断 304">
          <a:extLst>
            <a:ext uri="{FF2B5EF4-FFF2-40B4-BE49-F238E27FC236}">
              <a16:creationId xmlns:a16="http://schemas.microsoft.com/office/drawing/2014/main" id="{669DEA5F-8BA5-4F31-B605-1A5AA0DE3ED2}"/>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06" name="フローチャート: 判断 305">
          <a:extLst>
            <a:ext uri="{FF2B5EF4-FFF2-40B4-BE49-F238E27FC236}">
              <a16:creationId xmlns:a16="http://schemas.microsoft.com/office/drawing/2014/main" id="{8C48D9B7-5FE3-4679-9A0E-D73B07FC20D2}"/>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07" name="フローチャート: 判断 306">
          <a:extLst>
            <a:ext uri="{FF2B5EF4-FFF2-40B4-BE49-F238E27FC236}">
              <a16:creationId xmlns:a16="http://schemas.microsoft.com/office/drawing/2014/main" id="{C3BCF201-A7F4-4C37-A523-7AA785976C3C}"/>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08" name="フローチャート: 判断 307">
          <a:extLst>
            <a:ext uri="{FF2B5EF4-FFF2-40B4-BE49-F238E27FC236}">
              <a16:creationId xmlns:a16="http://schemas.microsoft.com/office/drawing/2014/main" id="{4A5C2D11-6215-4BA2-8EE5-F7C53D0E5027}"/>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708C0758-307E-4E1B-A857-C264A0B40B4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774D6DB1-0416-4AD4-B90F-D8806208182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C91B3CFE-8351-49ED-8C9F-3BE0258157C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A01DA9F-E210-4100-83E1-AB14D50C69B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EF7BFD28-62EB-4F5F-AA94-34B4C4B0C60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11685</xdr:rowOff>
    </xdr:from>
    <xdr:to>
      <xdr:col>6</xdr:col>
      <xdr:colOff>38100</xdr:colOff>
      <xdr:row>106</xdr:row>
      <xdr:rowOff>113285</xdr:rowOff>
    </xdr:to>
    <xdr:sp macro="" textlink="">
      <xdr:nvSpPr>
        <xdr:cNvPr id="314" name="楕円 313">
          <a:extLst>
            <a:ext uri="{FF2B5EF4-FFF2-40B4-BE49-F238E27FC236}">
              <a16:creationId xmlns:a16="http://schemas.microsoft.com/office/drawing/2014/main" id="{F048CFBA-2D63-40BC-A8EA-6BFBD99A17DC}"/>
            </a:ext>
          </a:extLst>
        </xdr:cNvPr>
        <xdr:cNvSpPr/>
      </xdr:nvSpPr>
      <xdr:spPr>
        <a:xfrm>
          <a:off x="107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33799</xdr:rowOff>
    </xdr:from>
    <xdr:ext cx="405111" cy="259045"/>
    <xdr:sp macro="" textlink="">
      <xdr:nvSpPr>
        <xdr:cNvPr id="315" name="n_1aveValue【市民会館】&#10;有形固定資産減価償却率">
          <a:extLst>
            <a:ext uri="{FF2B5EF4-FFF2-40B4-BE49-F238E27FC236}">
              <a16:creationId xmlns:a16="http://schemas.microsoft.com/office/drawing/2014/main" id="{1FDF6748-0304-4BBA-816E-C66A4749CB09}"/>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16" name="n_2aveValue【市民会館】&#10;有形固定資産減価償却率">
          <a:extLst>
            <a:ext uri="{FF2B5EF4-FFF2-40B4-BE49-F238E27FC236}">
              <a16:creationId xmlns:a16="http://schemas.microsoft.com/office/drawing/2014/main" id="{17595082-0DF5-454D-B859-09702824F20C}"/>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17" name="n_3aveValue【市民会館】&#10;有形固定資産減価償却率">
          <a:extLst>
            <a:ext uri="{FF2B5EF4-FFF2-40B4-BE49-F238E27FC236}">
              <a16:creationId xmlns:a16="http://schemas.microsoft.com/office/drawing/2014/main" id="{177206D6-2AE9-448C-B594-341C796F7C0F}"/>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18" name="n_4aveValue【市民会館】&#10;有形固定資産減価償却率">
          <a:extLst>
            <a:ext uri="{FF2B5EF4-FFF2-40B4-BE49-F238E27FC236}">
              <a16:creationId xmlns:a16="http://schemas.microsoft.com/office/drawing/2014/main" id="{9BC5960D-448D-49A5-A988-8AC286D58990}"/>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104412</xdr:rowOff>
    </xdr:from>
    <xdr:ext cx="405111" cy="259045"/>
    <xdr:sp macro="" textlink="">
      <xdr:nvSpPr>
        <xdr:cNvPr id="319" name="n_4mainValue【市民会館】&#10;有形固定資産減価償却率">
          <a:extLst>
            <a:ext uri="{FF2B5EF4-FFF2-40B4-BE49-F238E27FC236}">
              <a16:creationId xmlns:a16="http://schemas.microsoft.com/office/drawing/2014/main" id="{2A534875-CACD-48FA-838F-CF45A4A6A319}"/>
            </a:ext>
          </a:extLst>
        </xdr:cNvPr>
        <xdr:cNvSpPr txBox="1"/>
      </xdr:nvSpPr>
      <xdr:spPr>
        <a:xfrm>
          <a:off x="927744"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a:extLst>
            <a:ext uri="{FF2B5EF4-FFF2-40B4-BE49-F238E27FC236}">
              <a16:creationId xmlns:a16="http://schemas.microsoft.com/office/drawing/2014/main" id="{88F1A5C8-3587-4AA9-A3B4-7DB17E7259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a:extLst>
            <a:ext uri="{FF2B5EF4-FFF2-40B4-BE49-F238E27FC236}">
              <a16:creationId xmlns:a16="http://schemas.microsoft.com/office/drawing/2014/main" id="{590E1C08-51AF-4CBA-81F2-85992F439A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a:extLst>
            <a:ext uri="{FF2B5EF4-FFF2-40B4-BE49-F238E27FC236}">
              <a16:creationId xmlns:a16="http://schemas.microsoft.com/office/drawing/2014/main" id="{3C9FDA44-8932-4EC5-89D6-D63301FF43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a:extLst>
            <a:ext uri="{FF2B5EF4-FFF2-40B4-BE49-F238E27FC236}">
              <a16:creationId xmlns:a16="http://schemas.microsoft.com/office/drawing/2014/main" id="{0E1462A8-8E60-48F1-92A2-65754161AE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a:extLst>
            <a:ext uri="{FF2B5EF4-FFF2-40B4-BE49-F238E27FC236}">
              <a16:creationId xmlns:a16="http://schemas.microsoft.com/office/drawing/2014/main" id="{089E9ECC-D1F4-4F09-96B0-8103CB5BFFE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a:extLst>
            <a:ext uri="{FF2B5EF4-FFF2-40B4-BE49-F238E27FC236}">
              <a16:creationId xmlns:a16="http://schemas.microsoft.com/office/drawing/2014/main" id="{09AA345F-8AC0-460B-8272-31B97BB41F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a:extLst>
            <a:ext uri="{FF2B5EF4-FFF2-40B4-BE49-F238E27FC236}">
              <a16:creationId xmlns:a16="http://schemas.microsoft.com/office/drawing/2014/main" id="{668C9F3F-FA2C-4583-BB86-72C5A22A17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a:extLst>
            <a:ext uri="{FF2B5EF4-FFF2-40B4-BE49-F238E27FC236}">
              <a16:creationId xmlns:a16="http://schemas.microsoft.com/office/drawing/2014/main" id="{69BB4347-CAB6-47C8-8499-AAB8240C96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a:extLst>
            <a:ext uri="{FF2B5EF4-FFF2-40B4-BE49-F238E27FC236}">
              <a16:creationId xmlns:a16="http://schemas.microsoft.com/office/drawing/2014/main" id="{64779192-A1E9-4A08-8AD3-0DA78513A1F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a:extLst>
            <a:ext uri="{FF2B5EF4-FFF2-40B4-BE49-F238E27FC236}">
              <a16:creationId xmlns:a16="http://schemas.microsoft.com/office/drawing/2014/main" id="{2794104D-46AC-4C97-B573-0498BAA84A4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a:extLst>
            <a:ext uri="{FF2B5EF4-FFF2-40B4-BE49-F238E27FC236}">
              <a16:creationId xmlns:a16="http://schemas.microsoft.com/office/drawing/2014/main" id="{6FCAA196-A660-420C-928D-B6C882EC05E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a:extLst>
            <a:ext uri="{FF2B5EF4-FFF2-40B4-BE49-F238E27FC236}">
              <a16:creationId xmlns:a16="http://schemas.microsoft.com/office/drawing/2014/main" id="{7ECD916F-7F42-4393-B286-F80FFFA871E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a:extLst>
            <a:ext uri="{FF2B5EF4-FFF2-40B4-BE49-F238E27FC236}">
              <a16:creationId xmlns:a16="http://schemas.microsoft.com/office/drawing/2014/main" id="{1409DCE1-0A8B-45FF-99A5-11972465CCB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a:extLst>
            <a:ext uri="{FF2B5EF4-FFF2-40B4-BE49-F238E27FC236}">
              <a16:creationId xmlns:a16="http://schemas.microsoft.com/office/drawing/2014/main" id="{E8A71D6A-6556-43EE-9467-E7CA4C53353D}"/>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a:extLst>
            <a:ext uri="{FF2B5EF4-FFF2-40B4-BE49-F238E27FC236}">
              <a16:creationId xmlns:a16="http://schemas.microsoft.com/office/drawing/2014/main" id="{C24AF673-4887-4770-B6B4-CBFCF922225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a:extLst>
            <a:ext uri="{FF2B5EF4-FFF2-40B4-BE49-F238E27FC236}">
              <a16:creationId xmlns:a16="http://schemas.microsoft.com/office/drawing/2014/main" id="{FCA95DB5-30AD-4962-88A5-3EFBE38E5C1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a:extLst>
            <a:ext uri="{FF2B5EF4-FFF2-40B4-BE49-F238E27FC236}">
              <a16:creationId xmlns:a16="http://schemas.microsoft.com/office/drawing/2014/main" id="{7675B85C-3702-482A-AA25-E9E460E1048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a:extLst>
            <a:ext uri="{FF2B5EF4-FFF2-40B4-BE49-F238E27FC236}">
              <a16:creationId xmlns:a16="http://schemas.microsoft.com/office/drawing/2014/main" id="{343ABDBC-493E-4B85-A49C-C3275EB4928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a:extLst>
            <a:ext uri="{FF2B5EF4-FFF2-40B4-BE49-F238E27FC236}">
              <a16:creationId xmlns:a16="http://schemas.microsoft.com/office/drawing/2014/main" id="{38761433-4102-432A-B6E6-4575EA7A964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0AE6AB91-D00B-4B07-9390-A595EF72C0D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a:extLst>
            <a:ext uri="{FF2B5EF4-FFF2-40B4-BE49-F238E27FC236}">
              <a16:creationId xmlns:a16="http://schemas.microsoft.com/office/drawing/2014/main" id="{D01E7E5F-D746-4DB2-94BF-9CE75C2046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41" name="直線コネクタ 340">
          <a:extLst>
            <a:ext uri="{FF2B5EF4-FFF2-40B4-BE49-F238E27FC236}">
              <a16:creationId xmlns:a16="http://schemas.microsoft.com/office/drawing/2014/main" id="{C6AB39D5-C3E2-4B8B-AB3A-0E3458F21891}"/>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42" name="【市民会館】&#10;一人当たり面積最小値テキスト">
          <a:extLst>
            <a:ext uri="{FF2B5EF4-FFF2-40B4-BE49-F238E27FC236}">
              <a16:creationId xmlns:a16="http://schemas.microsoft.com/office/drawing/2014/main" id="{CA047003-F750-4B53-87E6-DB7DE532293D}"/>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43" name="直線コネクタ 342">
          <a:extLst>
            <a:ext uri="{FF2B5EF4-FFF2-40B4-BE49-F238E27FC236}">
              <a16:creationId xmlns:a16="http://schemas.microsoft.com/office/drawing/2014/main" id="{253D7200-2E13-427F-9880-953081A40F35}"/>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44" name="【市民会館】&#10;一人当たり面積最大値テキスト">
          <a:extLst>
            <a:ext uri="{FF2B5EF4-FFF2-40B4-BE49-F238E27FC236}">
              <a16:creationId xmlns:a16="http://schemas.microsoft.com/office/drawing/2014/main" id="{3B377770-7A49-493B-94AE-578112BFEDBC}"/>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45" name="直線コネクタ 344">
          <a:extLst>
            <a:ext uri="{FF2B5EF4-FFF2-40B4-BE49-F238E27FC236}">
              <a16:creationId xmlns:a16="http://schemas.microsoft.com/office/drawing/2014/main" id="{9F176CA9-CDB7-4CE6-96DA-9DF3DCB36FCF}"/>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46" name="【市民会館】&#10;一人当たり面積平均値テキスト">
          <a:extLst>
            <a:ext uri="{FF2B5EF4-FFF2-40B4-BE49-F238E27FC236}">
              <a16:creationId xmlns:a16="http://schemas.microsoft.com/office/drawing/2014/main" id="{6FF3FC4B-AFE2-4EFC-BF0A-E74DB5D413C9}"/>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47" name="フローチャート: 判断 346">
          <a:extLst>
            <a:ext uri="{FF2B5EF4-FFF2-40B4-BE49-F238E27FC236}">
              <a16:creationId xmlns:a16="http://schemas.microsoft.com/office/drawing/2014/main" id="{8FBFACF8-4CE2-4F72-BB3A-4218D63ABACF}"/>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48" name="フローチャート: 判断 347">
          <a:extLst>
            <a:ext uri="{FF2B5EF4-FFF2-40B4-BE49-F238E27FC236}">
              <a16:creationId xmlns:a16="http://schemas.microsoft.com/office/drawing/2014/main" id="{BC3A46CA-FF57-47F2-986C-DFA4929ED550}"/>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49" name="フローチャート: 判断 348">
          <a:extLst>
            <a:ext uri="{FF2B5EF4-FFF2-40B4-BE49-F238E27FC236}">
              <a16:creationId xmlns:a16="http://schemas.microsoft.com/office/drawing/2014/main" id="{1D7A3FBC-B9D6-43BF-9AC3-06010DB19413}"/>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50" name="フローチャート: 判断 349">
          <a:extLst>
            <a:ext uri="{FF2B5EF4-FFF2-40B4-BE49-F238E27FC236}">
              <a16:creationId xmlns:a16="http://schemas.microsoft.com/office/drawing/2014/main" id="{604C75D1-EA79-4CE8-BF5C-8DFC8F377BC9}"/>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51" name="フローチャート: 判断 350">
          <a:extLst>
            <a:ext uri="{FF2B5EF4-FFF2-40B4-BE49-F238E27FC236}">
              <a16:creationId xmlns:a16="http://schemas.microsoft.com/office/drawing/2014/main" id="{9DE36A9D-2480-4D89-AD99-DE1E8A0FD79C}"/>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6C0252F6-C414-43F4-9A5E-5B87EE989FC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92252823-3D3D-4772-A898-D7F2363288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A1EF06C6-1F5F-4D3E-81E7-5B58177A0B7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E67D7528-B4CC-42D6-8B07-E50C2B9971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1DA814E0-34F9-49A3-816C-416E30E40EF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73864</xdr:rowOff>
    </xdr:from>
    <xdr:to>
      <xdr:col>36</xdr:col>
      <xdr:colOff>165100</xdr:colOff>
      <xdr:row>107</xdr:row>
      <xdr:rowOff>4014</xdr:rowOff>
    </xdr:to>
    <xdr:sp macro="" textlink="">
      <xdr:nvSpPr>
        <xdr:cNvPr id="357" name="楕円 356">
          <a:extLst>
            <a:ext uri="{FF2B5EF4-FFF2-40B4-BE49-F238E27FC236}">
              <a16:creationId xmlns:a16="http://schemas.microsoft.com/office/drawing/2014/main" id="{CFA4163E-A6B7-49A4-BA49-EF7330C9F7D6}"/>
            </a:ext>
          </a:extLst>
        </xdr:cNvPr>
        <xdr:cNvSpPr/>
      </xdr:nvSpPr>
      <xdr:spPr>
        <a:xfrm>
          <a:off x="6921500" y="182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46144</xdr:rowOff>
    </xdr:from>
    <xdr:ext cx="469744" cy="259045"/>
    <xdr:sp macro="" textlink="">
      <xdr:nvSpPr>
        <xdr:cNvPr id="358" name="n_1aveValue【市民会館】&#10;一人当たり面積">
          <a:extLst>
            <a:ext uri="{FF2B5EF4-FFF2-40B4-BE49-F238E27FC236}">
              <a16:creationId xmlns:a16="http://schemas.microsoft.com/office/drawing/2014/main" id="{08E7284B-6011-4191-B582-1D3BCCEDB6F1}"/>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59" name="n_2aveValue【市民会館】&#10;一人当たり面積">
          <a:extLst>
            <a:ext uri="{FF2B5EF4-FFF2-40B4-BE49-F238E27FC236}">
              <a16:creationId xmlns:a16="http://schemas.microsoft.com/office/drawing/2014/main" id="{092AE98C-D5F6-43D0-8A8A-16AAD4DB1570}"/>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60" name="n_3aveValue【市民会館】&#10;一人当たり面積">
          <a:extLst>
            <a:ext uri="{FF2B5EF4-FFF2-40B4-BE49-F238E27FC236}">
              <a16:creationId xmlns:a16="http://schemas.microsoft.com/office/drawing/2014/main" id="{D45D4A9D-8C5F-4CF6-A920-DC334792EFA1}"/>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61" name="n_4aveValue【市民会館】&#10;一人当たり面積">
          <a:extLst>
            <a:ext uri="{FF2B5EF4-FFF2-40B4-BE49-F238E27FC236}">
              <a16:creationId xmlns:a16="http://schemas.microsoft.com/office/drawing/2014/main" id="{B5468ABD-1AE0-4A26-900E-573115B582B2}"/>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166591</xdr:rowOff>
    </xdr:from>
    <xdr:ext cx="469744" cy="259045"/>
    <xdr:sp macro="" textlink="">
      <xdr:nvSpPr>
        <xdr:cNvPr id="362" name="n_4mainValue【市民会館】&#10;一人当たり面積">
          <a:extLst>
            <a:ext uri="{FF2B5EF4-FFF2-40B4-BE49-F238E27FC236}">
              <a16:creationId xmlns:a16="http://schemas.microsoft.com/office/drawing/2014/main" id="{E04FA4CB-F13A-429C-9585-09791EBA8EF8}"/>
            </a:ext>
          </a:extLst>
        </xdr:cNvPr>
        <xdr:cNvSpPr txBox="1"/>
      </xdr:nvSpPr>
      <xdr:spPr>
        <a:xfrm>
          <a:off x="6737427" y="1834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42F6F534-81A1-4AE6-9614-048F5796DC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C5F2CE4D-97AE-4191-A237-35B0EA304B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6C9319E7-FDAC-44AE-A2BC-66DFDC6F1E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AC20F30B-472D-4EEF-9812-E548B452626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D837EDF7-A4E5-448C-8F0C-612A23C585D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51E75F78-E749-4521-B07E-58F82148F87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2C7915AF-95EC-4F25-8E65-02CDF6C7FE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72CBC8C1-EC1B-492A-B890-AD3BFEACDF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EE7B698E-94FF-49F1-B269-4E12B47182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F9095BC1-D7D4-431A-A5F5-A9DE535F0A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3" name="テキスト ボックス 372">
          <a:extLst>
            <a:ext uri="{FF2B5EF4-FFF2-40B4-BE49-F238E27FC236}">
              <a16:creationId xmlns:a16="http://schemas.microsoft.com/office/drawing/2014/main" id="{1501A192-82EB-4210-B245-15BB33B59AD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4C5A2038-E6D5-4339-BEFF-1ECAD3186A2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5" name="テキスト ボックス 374">
          <a:extLst>
            <a:ext uri="{FF2B5EF4-FFF2-40B4-BE49-F238E27FC236}">
              <a16:creationId xmlns:a16="http://schemas.microsoft.com/office/drawing/2014/main" id="{3F15976D-0784-4505-8EB4-31F3F88D707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984CC146-5C6E-464B-BBE6-E7732D2074A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4CA279D0-0751-4379-8832-9643E9EDD45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CD1C9B42-4B8D-4F35-A589-8AACF70C2F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AFB8DB10-21D6-4BB3-8629-486DE0E6A5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432F8438-1216-4DEA-AA00-4E2409980D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4C271798-7226-4C29-A516-7A135AA1555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A65634F2-2907-4638-AC57-6E33B48CC34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7A2389B8-FD45-4635-8A2F-7A68DE212A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032CFA66-BC2E-4E1D-BBC9-7375E87A483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5" name="テキスト ボックス 384">
          <a:extLst>
            <a:ext uri="{FF2B5EF4-FFF2-40B4-BE49-F238E27FC236}">
              <a16:creationId xmlns:a16="http://schemas.microsoft.com/office/drawing/2014/main" id="{E29DD82F-AC5D-4119-8459-760AFAAFF3B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59042447-93DA-42F9-9A83-F11E6B7009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771A5A8C-6BD6-4E16-B3A0-8B6EA53A7F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88" name="直線コネクタ 387">
          <a:extLst>
            <a:ext uri="{FF2B5EF4-FFF2-40B4-BE49-F238E27FC236}">
              <a16:creationId xmlns:a16="http://schemas.microsoft.com/office/drawing/2014/main" id="{2EB17A6B-EAB7-4022-9264-37E15CF9BE6A}"/>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9" name="【一般廃棄物処理施設】&#10;有形固定資産減価償却率最小値テキスト">
          <a:extLst>
            <a:ext uri="{FF2B5EF4-FFF2-40B4-BE49-F238E27FC236}">
              <a16:creationId xmlns:a16="http://schemas.microsoft.com/office/drawing/2014/main" id="{0182BE97-6BFC-4CD1-99A3-2621D7974E4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0" name="直線コネクタ 389">
          <a:extLst>
            <a:ext uri="{FF2B5EF4-FFF2-40B4-BE49-F238E27FC236}">
              <a16:creationId xmlns:a16="http://schemas.microsoft.com/office/drawing/2014/main" id="{750ECF80-B818-49EB-9E3B-8DFCE26D799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91" name="【一般廃棄物処理施設】&#10;有形固定資産減価償却率最大値テキスト">
          <a:extLst>
            <a:ext uri="{FF2B5EF4-FFF2-40B4-BE49-F238E27FC236}">
              <a16:creationId xmlns:a16="http://schemas.microsoft.com/office/drawing/2014/main" id="{5AEECE73-7629-4DA9-B17F-7EA523BB140C}"/>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92" name="直線コネクタ 391">
          <a:extLst>
            <a:ext uri="{FF2B5EF4-FFF2-40B4-BE49-F238E27FC236}">
              <a16:creationId xmlns:a16="http://schemas.microsoft.com/office/drawing/2014/main" id="{70D3953A-FD0B-40F2-91B3-4D09F0D027D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85E2F13C-F3D3-4CE6-A057-2F366AD64433}"/>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94" name="フローチャート: 判断 393">
          <a:extLst>
            <a:ext uri="{FF2B5EF4-FFF2-40B4-BE49-F238E27FC236}">
              <a16:creationId xmlns:a16="http://schemas.microsoft.com/office/drawing/2014/main" id="{6744BA60-CCE5-4565-854C-DD35C5466C94}"/>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95" name="フローチャート: 判断 394">
          <a:extLst>
            <a:ext uri="{FF2B5EF4-FFF2-40B4-BE49-F238E27FC236}">
              <a16:creationId xmlns:a16="http://schemas.microsoft.com/office/drawing/2014/main" id="{5258B095-5A3D-4C9F-818D-648F5D1E768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96" name="フローチャート: 判断 395">
          <a:extLst>
            <a:ext uri="{FF2B5EF4-FFF2-40B4-BE49-F238E27FC236}">
              <a16:creationId xmlns:a16="http://schemas.microsoft.com/office/drawing/2014/main" id="{8AA40876-7F01-482E-8C74-939E6CCB86BE}"/>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97" name="フローチャート: 判断 396">
          <a:extLst>
            <a:ext uri="{FF2B5EF4-FFF2-40B4-BE49-F238E27FC236}">
              <a16:creationId xmlns:a16="http://schemas.microsoft.com/office/drawing/2014/main" id="{6986B2B3-C75D-43D2-B4E2-9076340F6E93}"/>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98" name="フローチャート: 判断 397">
          <a:extLst>
            <a:ext uri="{FF2B5EF4-FFF2-40B4-BE49-F238E27FC236}">
              <a16:creationId xmlns:a16="http://schemas.microsoft.com/office/drawing/2014/main" id="{0B849317-B368-4840-A007-7C60DBE691E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79197DC-ABD2-4ECE-8AFE-FFD2973F10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549B6AD-032D-4E28-B224-BCD8D96E52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11B2119-CDF1-460A-B960-9D6D126A14B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F3FCB10-AF60-4CC4-B6BD-9A50AA9D89F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CCADE4B-6100-4526-8F74-30BE198AAC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04" name="楕円 403">
          <a:extLst>
            <a:ext uri="{FF2B5EF4-FFF2-40B4-BE49-F238E27FC236}">
              <a16:creationId xmlns:a16="http://schemas.microsoft.com/office/drawing/2014/main" id="{430FEDAB-ED25-4B36-B407-67F2274A9EA0}"/>
            </a:ext>
          </a:extLst>
        </xdr:cNvPr>
        <xdr:cNvSpPr/>
      </xdr:nvSpPr>
      <xdr:spPr>
        <a:xfrm>
          <a:off x="16268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95267</xdr:rowOff>
    </xdr:from>
    <xdr:ext cx="405111" cy="259045"/>
    <xdr:sp macro="" textlink="">
      <xdr:nvSpPr>
        <xdr:cNvPr id="405" name="【一般廃棄物処理施設】&#10;有形固定資産減価償却率該当値テキスト">
          <a:extLst>
            <a:ext uri="{FF2B5EF4-FFF2-40B4-BE49-F238E27FC236}">
              <a16:creationId xmlns:a16="http://schemas.microsoft.com/office/drawing/2014/main" id="{5A93D9F2-F8CD-4B40-91A8-64A75193D4DD}"/>
            </a:ext>
          </a:extLst>
        </xdr:cNvPr>
        <xdr:cNvSpPr txBox="1"/>
      </xdr:nvSpPr>
      <xdr:spPr>
        <a:xfrm>
          <a:off x="16357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64588</xdr:rowOff>
    </xdr:from>
    <xdr:to>
      <xdr:col>81</xdr:col>
      <xdr:colOff>101600</xdr:colOff>
      <xdr:row>38</xdr:row>
      <xdr:rowOff>166188</xdr:rowOff>
    </xdr:to>
    <xdr:sp macro="" textlink="">
      <xdr:nvSpPr>
        <xdr:cNvPr id="406" name="楕円 405">
          <a:extLst>
            <a:ext uri="{FF2B5EF4-FFF2-40B4-BE49-F238E27FC236}">
              <a16:creationId xmlns:a16="http://schemas.microsoft.com/office/drawing/2014/main" id="{656A1C0F-C264-43AD-9DB5-89BC9F2D8BA9}"/>
            </a:ext>
          </a:extLst>
        </xdr:cNvPr>
        <xdr:cNvSpPr/>
      </xdr:nvSpPr>
      <xdr:spPr>
        <a:xfrm>
          <a:off x="15430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115388</xdr:rowOff>
    </xdr:from>
    <xdr:to>
      <xdr:col>85</xdr:col>
      <xdr:colOff>127000</xdr:colOff>
      <xdr:row>38</xdr:row>
      <xdr:rowOff>167640</xdr:rowOff>
    </xdr:to>
    <xdr:cxnSp macro="">
      <xdr:nvCxnSpPr>
        <xdr:cNvPr id="407" name="直線コネクタ 406">
          <a:extLst>
            <a:ext uri="{FF2B5EF4-FFF2-40B4-BE49-F238E27FC236}">
              <a16:creationId xmlns:a16="http://schemas.microsoft.com/office/drawing/2014/main" id="{2764989A-DBB9-442F-A7FB-1D12365FC55B}"/>
            </a:ext>
          </a:extLst>
        </xdr:cNvPr>
        <xdr:cNvCxnSpPr/>
      </xdr:nvCxnSpPr>
      <xdr:spPr>
        <a:xfrm>
          <a:off x="15481300" y="663048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12337</xdr:rowOff>
    </xdr:from>
    <xdr:to>
      <xdr:col>76</xdr:col>
      <xdr:colOff>165100</xdr:colOff>
      <xdr:row>38</xdr:row>
      <xdr:rowOff>113937</xdr:rowOff>
    </xdr:to>
    <xdr:sp macro="" textlink="">
      <xdr:nvSpPr>
        <xdr:cNvPr id="408" name="楕円 407">
          <a:extLst>
            <a:ext uri="{FF2B5EF4-FFF2-40B4-BE49-F238E27FC236}">
              <a16:creationId xmlns:a16="http://schemas.microsoft.com/office/drawing/2014/main" id="{E8D65A29-8415-4398-B525-8477B9A74FDC}"/>
            </a:ext>
          </a:extLst>
        </xdr:cNvPr>
        <xdr:cNvSpPr/>
      </xdr:nvSpPr>
      <xdr:spPr>
        <a:xfrm>
          <a:off x="1454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63137</xdr:rowOff>
    </xdr:from>
    <xdr:to>
      <xdr:col>81</xdr:col>
      <xdr:colOff>50800</xdr:colOff>
      <xdr:row>38</xdr:row>
      <xdr:rowOff>115388</xdr:rowOff>
    </xdr:to>
    <xdr:cxnSp macro="">
      <xdr:nvCxnSpPr>
        <xdr:cNvPr id="409" name="直線コネクタ 408">
          <a:extLst>
            <a:ext uri="{FF2B5EF4-FFF2-40B4-BE49-F238E27FC236}">
              <a16:creationId xmlns:a16="http://schemas.microsoft.com/office/drawing/2014/main" id="{30D670C9-B64A-46B3-9E5E-70E11F6C3FC2}"/>
            </a:ext>
          </a:extLst>
        </xdr:cNvPr>
        <xdr:cNvCxnSpPr/>
      </xdr:nvCxnSpPr>
      <xdr:spPr>
        <a:xfrm>
          <a:off x="14592300" y="65782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0" name="楕円 409">
          <a:extLst>
            <a:ext uri="{FF2B5EF4-FFF2-40B4-BE49-F238E27FC236}">
              <a16:creationId xmlns:a16="http://schemas.microsoft.com/office/drawing/2014/main" id="{24957572-DCB1-4AB6-8D98-90685DC01ED6}"/>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63137</xdr:rowOff>
    </xdr:to>
    <xdr:cxnSp macro="">
      <xdr:nvCxnSpPr>
        <xdr:cNvPr id="411" name="直線コネクタ 410">
          <a:extLst>
            <a:ext uri="{FF2B5EF4-FFF2-40B4-BE49-F238E27FC236}">
              <a16:creationId xmlns:a16="http://schemas.microsoft.com/office/drawing/2014/main" id="{2E0AE364-664E-41A4-A3CE-77C73CFC4807}"/>
            </a:ext>
          </a:extLst>
        </xdr:cNvPr>
        <xdr:cNvCxnSpPr/>
      </xdr:nvCxnSpPr>
      <xdr:spPr>
        <a:xfrm>
          <a:off x="13703300" y="650802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138067</xdr:rowOff>
    </xdr:from>
    <xdr:to>
      <xdr:col>67</xdr:col>
      <xdr:colOff>101600</xdr:colOff>
      <xdr:row>38</xdr:row>
      <xdr:rowOff>68218</xdr:rowOff>
    </xdr:to>
    <xdr:sp macro="" textlink="">
      <xdr:nvSpPr>
        <xdr:cNvPr id="412" name="楕円 411">
          <a:extLst>
            <a:ext uri="{FF2B5EF4-FFF2-40B4-BE49-F238E27FC236}">
              <a16:creationId xmlns:a16="http://schemas.microsoft.com/office/drawing/2014/main" id="{3446099C-071D-4D95-B100-28AB9AA4897C}"/>
            </a:ext>
          </a:extLst>
        </xdr:cNvPr>
        <xdr:cNvSpPr/>
      </xdr:nvSpPr>
      <xdr:spPr>
        <a:xfrm>
          <a:off x="12763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164374</xdr:rowOff>
    </xdr:from>
    <xdr:to>
      <xdr:col>71</xdr:col>
      <xdr:colOff>177800</xdr:colOff>
      <xdr:row>38</xdr:row>
      <xdr:rowOff>17417</xdr:rowOff>
    </xdr:to>
    <xdr:cxnSp macro="">
      <xdr:nvCxnSpPr>
        <xdr:cNvPr id="413" name="直線コネクタ 412">
          <a:extLst>
            <a:ext uri="{FF2B5EF4-FFF2-40B4-BE49-F238E27FC236}">
              <a16:creationId xmlns:a16="http://schemas.microsoft.com/office/drawing/2014/main" id="{343D2F49-43F0-4161-8001-6DE683DAF554}"/>
            </a:ext>
          </a:extLst>
        </xdr:cNvPr>
        <xdr:cNvCxnSpPr/>
      </xdr:nvCxnSpPr>
      <xdr:spPr>
        <a:xfrm flipV="1">
          <a:off x="12814300" y="65080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14" name="n_1aveValue【一般廃棄物処理施設】&#10;有形固定資産減価償却率">
          <a:extLst>
            <a:ext uri="{FF2B5EF4-FFF2-40B4-BE49-F238E27FC236}">
              <a16:creationId xmlns:a16="http://schemas.microsoft.com/office/drawing/2014/main" id="{00FD30A3-55B7-4A31-AB50-9534252B8F63}"/>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15" name="n_2aveValue【一般廃棄物処理施設】&#10;有形固定資産減価償却率">
          <a:extLst>
            <a:ext uri="{FF2B5EF4-FFF2-40B4-BE49-F238E27FC236}">
              <a16:creationId xmlns:a16="http://schemas.microsoft.com/office/drawing/2014/main" id="{91131502-97D4-44F2-BB37-983D2600B61C}"/>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16" name="n_3aveValue【一般廃棄物処理施設】&#10;有形固定資産減価償却率">
          <a:extLst>
            <a:ext uri="{FF2B5EF4-FFF2-40B4-BE49-F238E27FC236}">
              <a16:creationId xmlns:a16="http://schemas.microsoft.com/office/drawing/2014/main" id="{D8C438B3-0719-4222-A063-03F9411A3A4E}"/>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17" name="n_4aveValue【一般廃棄物処理施設】&#10;有形固定資産減価償却率">
          <a:extLst>
            <a:ext uri="{FF2B5EF4-FFF2-40B4-BE49-F238E27FC236}">
              <a16:creationId xmlns:a16="http://schemas.microsoft.com/office/drawing/2014/main" id="{74F3E611-1BAD-4BAC-B50A-14BEDE2AA796}"/>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157315</xdr:rowOff>
    </xdr:from>
    <xdr:ext cx="405111" cy="259045"/>
    <xdr:sp macro="" textlink="">
      <xdr:nvSpPr>
        <xdr:cNvPr id="418" name="n_1mainValue【一般廃棄物処理施設】&#10;有形固定資産減価償却率">
          <a:extLst>
            <a:ext uri="{FF2B5EF4-FFF2-40B4-BE49-F238E27FC236}">
              <a16:creationId xmlns:a16="http://schemas.microsoft.com/office/drawing/2014/main" id="{7170FF78-3772-4229-B992-75EA4763D19D}"/>
            </a:ext>
          </a:extLst>
        </xdr:cNvPr>
        <xdr:cNvSpPr txBox="1"/>
      </xdr:nvSpPr>
      <xdr:spPr>
        <a:xfrm>
          <a:off x="152660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105064</xdr:rowOff>
    </xdr:from>
    <xdr:ext cx="405111" cy="259045"/>
    <xdr:sp macro="" textlink="">
      <xdr:nvSpPr>
        <xdr:cNvPr id="419" name="n_2mainValue【一般廃棄物処理施設】&#10;有形固定資産減価償却率">
          <a:extLst>
            <a:ext uri="{FF2B5EF4-FFF2-40B4-BE49-F238E27FC236}">
              <a16:creationId xmlns:a16="http://schemas.microsoft.com/office/drawing/2014/main" id="{6E6DF2D7-B0EC-46F7-B507-1C202C470964}"/>
            </a:ext>
          </a:extLst>
        </xdr:cNvPr>
        <xdr:cNvSpPr txBox="1"/>
      </xdr:nvSpPr>
      <xdr:spPr>
        <a:xfrm>
          <a:off x="14389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20" name="n_3mainValue【一般廃棄物処理施設】&#10;有形固定資産減価償却率">
          <a:extLst>
            <a:ext uri="{FF2B5EF4-FFF2-40B4-BE49-F238E27FC236}">
              <a16:creationId xmlns:a16="http://schemas.microsoft.com/office/drawing/2014/main" id="{A3063142-D06E-43AB-89B6-1C2B1D574361}"/>
            </a:ext>
          </a:extLst>
        </xdr:cNvPr>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421" name="n_4mainValue【一般廃棄物処理施設】&#10;有形固定資産減価償却率">
          <a:extLst>
            <a:ext uri="{FF2B5EF4-FFF2-40B4-BE49-F238E27FC236}">
              <a16:creationId xmlns:a16="http://schemas.microsoft.com/office/drawing/2014/main" id="{35A42731-9AE5-4F09-B052-29751DE6F434}"/>
            </a:ext>
          </a:extLst>
        </xdr:cNvPr>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a16="http://schemas.microsoft.com/office/drawing/2014/main" id="{06DF5FC9-C4EB-4F89-9ED2-A503423851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a16="http://schemas.microsoft.com/office/drawing/2014/main" id="{80A50607-BA2F-41AF-A471-077AB52CB10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a16="http://schemas.microsoft.com/office/drawing/2014/main" id="{C96C8FC0-C106-4842-8C65-F1950603CE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a16="http://schemas.microsoft.com/office/drawing/2014/main" id="{CEA86F58-03CE-413B-97D0-3D48B8BE4F6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a16="http://schemas.microsoft.com/office/drawing/2014/main" id="{A6A21E45-16BB-48E4-BD79-32989F8869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a16="http://schemas.microsoft.com/office/drawing/2014/main" id="{E24DF4C0-9C68-451A-8363-0036D4AEB5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a16="http://schemas.microsoft.com/office/drawing/2014/main" id="{A5F03178-E839-424B-B304-4D42F23D607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a16="http://schemas.microsoft.com/office/drawing/2014/main" id="{4AA256AB-0F37-4294-96DC-FEA978DF51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a:extLst>
            <a:ext uri="{FF2B5EF4-FFF2-40B4-BE49-F238E27FC236}">
              <a16:creationId xmlns:a16="http://schemas.microsoft.com/office/drawing/2014/main" id="{EE764DA8-E804-4E5A-8D0A-2E2129452E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a:extLst>
            <a:ext uri="{FF2B5EF4-FFF2-40B4-BE49-F238E27FC236}">
              <a16:creationId xmlns:a16="http://schemas.microsoft.com/office/drawing/2014/main" id="{D506CE7F-41DA-4AF0-BA64-6D65F876F6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2" name="直線コネクタ 431">
          <a:extLst>
            <a:ext uri="{FF2B5EF4-FFF2-40B4-BE49-F238E27FC236}">
              <a16:creationId xmlns:a16="http://schemas.microsoft.com/office/drawing/2014/main" id="{A75698F1-6AC2-4AE2-BA06-6E796DFE491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3" name="テキスト ボックス 432">
          <a:extLst>
            <a:ext uri="{FF2B5EF4-FFF2-40B4-BE49-F238E27FC236}">
              <a16:creationId xmlns:a16="http://schemas.microsoft.com/office/drawing/2014/main" id="{AEFABCF8-DD41-45BF-A6F3-2A9D808B1E6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4" name="直線コネクタ 433">
          <a:extLst>
            <a:ext uri="{FF2B5EF4-FFF2-40B4-BE49-F238E27FC236}">
              <a16:creationId xmlns:a16="http://schemas.microsoft.com/office/drawing/2014/main" id="{0CFC9628-271B-4435-AD3F-19A67ACB6D9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5" name="テキスト ボックス 434">
          <a:extLst>
            <a:ext uri="{FF2B5EF4-FFF2-40B4-BE49-F238E27FC236}">
              <a16:creationId xmlns:a16="http://schemas.microsoft.com/office/drawing/2014/main" id="{D4563666-0E93-4DEF-BC99-4CA339B6E51C}"/>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6" name="直線コネクタ 435">
          <a:extLst>
            <a:ext uri="{FF2B5EF4-FFF2-40B4-BE49-F238E27FC236}">
              <a16:creationId xmlns:a16="http://schemas.microsoft.com/office/drawing/2014/main" id="{F8E8912B-367D-4285-92D0-01750ABA652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7" name="テキスト ボックス 436">
          <a:extLst>
            <a:ext uri="{FF2B5EF4-FFF2-40B4-BE49-F238E27FC236}">
              <a16:creationId xmlns:a16="http://schemas.microsoft.com/office/drawing/2014/main" id="{C3368DA2-5A9F-4CEA-9124-8C604CA4DC6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8" name="直線コネクタ 437">
          <a:extLst>
            <a:ext uri="{FF2B5EF4-FFF2-40B4-BE49-F238E27FC236}">
              <a16:creationId xmlns:a16="http://schemas.microsoft.com/office/drawing/2014/main" id="{C38779A9-EFC7-408B-9388-C5572E94DF5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9" name="テキスト ボックス 438">
          <a:extLst>
            <a:ext uri="{FF2B5EF4-FFF2-40B4-BE49-F238E27FC236}">
              <a16:creationId xmlns:a16="http://schemas.microsoft.com/office/drawing/2014/main" id="{5C4183D7-DA4A-46D0-9C82-F06915A9188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0" name="直線コネクタ 439">
          <a:extLst>
            <a:ext uri="{FF2B5EF4-FFF2-40B4-BE49-F238E27FC236}">
              <a16:creationId xmlns:a16="http://schemas.microsoft.com/office/drawing/2014/main" id="{2CA80705-8492-4F56-A4BD-DA3B829A8F8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41" name="テキスト ボックス 440">
          <a:extLst>
            <a:ext uri="{FF2B5EF4-FFF2-40B4-BE49-F238E27FC236}">
              <a16:creationId xmlns:a16="http://schemas.microsoft.com/office/drawing/2014/main" id="{50CE2C5B-625B-4238-A57D-18240BAB214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2" name="直線コネクタ 441">
          <a:extLst>
            <a:ext uri="{FF2B5EF4-FFF2-40B4-BE49-F238E27FC236}">
              <a16:creationId xmlns:a16="http://schemas.microsoft.com/office/drawing/2014/main" id="{2174B39E-B80D-400E-A058-028EF59AB2F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43" name="テキスト ボックス 442">
          <a:extLst>
            <a:ext uri="{FF2B5EF4-FFF2-40B4-BE49-F238E27FC236}">
              <a16:creationId xmlns:a16="http://schemas.microsoft.com/office/drawing/2014/main" id="{FC4BA0AE-B81E-4C56-9917-D4C4397DF25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9CBDEC07-1844-4E34-B697-8BC1D45E8C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5" name="テキスト ボックス 444">
          <a:extLst>
            <a:ext uri="{FF2B5EF4-FFF2-40B4-BE49-F238E27FC236}">
              <a16:creationId xmlns:a16="http://schemas.microsoft.com/office/drawing/2014/main" id="{4A4111E9-F5A3-46C0-B30C-AC607088412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一般廃棄物処理施設】&#10;一人当たり有形固定資産（償却資産）額グラフ枠">
          <a:extLst>
            <a:ext uri="{FF2B5EF4-FFF2-40B4-BE49-F238E27FC236}">
              <a16:creationId xmlns:a16="http://schemas.microsoft.com/office/drawing/2014/main" id="{AE0F25FD-5B1D-4BB6-8B1A-5B3A4DB5164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47" name="直線コネクタ 446">
          <a:extLst>
            <a:ext uri="{FF2B5EF4-FFF2-40B4-BE49-F238E27FC236}">
              <a16:creationId xmlns:a16="http://schemas.microsoft.com/office/drawing/2014/main" id="{5C6015F1-8B54-4D23-8145-426D7BD8183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48" name="【一般廃棄物処理施設】&#10;一人当たり有形固定資産（償却資産）額最小値テキスト">
          <a:extLst>
            <a:ext uri="{FF2B5EF4-FFF2-40B4-BE49-F238E27FC236}">
              <a16:creationId xmlns:a16="http://schemas.microsoft.com/office/drawing/2014/main" id="{DBAF77E8-6A50-4ECB-97D3-965CA37361D2}"/>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49" name="直線コネクタ 448">
          <a:extLst>
            <a:ext uri="{FF2B5EF4-FFF2-40B4-BE49-F238E27FC236}">
              <a16:creationId xmlns:a16="http://schemas.microsoft.com/office/drawing/2014/main" id="{10518426-DA61-493A-8AB7-23200C7F085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50" name="【一般廃棄物処理施設】&#10;一人当たり有形固定資産（償却資産）額最大値テキスト">
          <a:extLst>
            <a:ext uri="{FF2B5EF4-FFF2-40B4-BE49-F238E27FC236}">
              <a16:creationId xmlns:a16="http://schemas.microsoft.com/office/drawing/2014/main" id="{866C3916-D9CD-4B8A-B49D-2F90614F77CC}"/>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51" name="直線コネクタ 450">
          <a:extLst>
            <a:ext uri="{FF2B5EF4-FFF2-40B4-BE49-F238E27FC236}">
              <a16:creationId xmlns:a16="http://schemas.microsoft.com/office/drawing/2014/main" id="{76265B7F-AA8D-458A-B5F1-C7DCDEDCB961}"/>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52" name="【一般廃棄物処理施設】&#10;一人当たり有形固定資産（償却資産）額平均値テキスト">
          <a:extLst>
            <a:ext uri="{FF2B5EF4-FFF2-40B4-BE49-F238E27FC236}">
              <a16:creationId xmlns:a16="http://schemas.microsoft.com/office/drawing/2014/main" id="{4C65A312-F0F0-4823-8594-0201F6A6FFFD}"/>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53" name="フローチャート: 判断 452">
          <a:extLst>
            <a:ext uri="{FF2B5EF4-FFF2-40B4-BE49-F238E27FC236}">
              <a16:creationId xmlns:a16="http://schemas.microsoft.com/office/drawing/2014/main" id="{22188FDC-456E-4118-B11A-DBD66453E72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54" name="フローチャート: 判断 453">
          <a:extLst>
            <a:ext uri="{FF2B5EF4-FFF2-40B4-BE49-F238E27FC236}">
              <a16:creationId xmlns:a16="http://schemas.microsoft.com/office/drawing/2014/main" id="{E7F8426C-7C76-4DB3-A987-DA5056F2A8EC}"/>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55" name="フローチャート: 判断 454">
          <a:extLst>
            <a:ext uri="{FF2B5EF4-FFF2-40B4-BE49-F238E27FC236}">
              <a16:creationId xmlns:a16="http://schemas.microsoft.com/office/drawing/2014/main" id="{383B4B6A-047A-419E-9071-6592D9DF3E74}"/>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56" name="フローチャート: 判断 455">
          <a:extLst>
            <a:ext uri="{FF2B5EF4-FFF2-40B4-BE49-F238E27FC236}">
              <a16:creationId xmlns:a16="http://schemas.microsoft.com/office/drawing/2014/main" id="{69F0F6A9-7251-46BC-BD97-21C01BFE944A}"/>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57" name="フローチャート: 判断 456">
          <a:extLst>
            <a:ext uri="{FF2B5EF4-FFF2-40B4-BE49-F238E27FC236}">
              <a16:creationId xmlns:a16="http://schemas.microsoft.com/office/drawing/2014/main" id="{3433033B-D9BB-496B-8878-46C5C16A3239}"/>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6BF4EF3B-DC0A-4A0A-92B9-22181B6744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3885C543-8BFE-43D4-ADBE-88671367E86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CCAA51D4-BF8A-44B3-A9CA-EAD7ADC0AC5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4A8C6AE6-D07F-439F-9DF3-2CE1D27281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C702103-2055-4C25-BA36-3369BB2038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89038</xdr:rowOff>
    </xdr:from>
    <xdr:to>
      <xdr:col>116</xdr:col>
      <xdr:colOff>114300</xdr:colOff>
      <xdr:row>42</xdr:row>
      <xdr:rowOff>19188</xdr:rowOff>
    </xdr:to>
    <xdr:sp macro="" textlink="">
      <xdr:nvSpPr>
        <xdr:cNvPr id="463" name="楕円 462">
          <a:extLst>
            <a:ext uri="{FF2B5EF4-FFF2-40B4-BE49-F238E27FC236}">
              <a16:creationId xmlns:a16="http://schemas.microsoft.com/office/drawing/2014/main" id="{26A9B18F-6755-4AA5-AAAF-EFDA70D0F4F3}"/>
            </a:ext>
          </a:extLst>
        </xdr:cNvPr>
        <xdr:cNvSpPr/>
      </xdr:nvSpPr>
      <xdr:spPr>
        <a:xfrm>
          <a:off x="22110700" y="711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20400</xdr:rowOff>
    </xdr:from>
    <xdr:ext cx="599010" cy="259045"/>
    <xdr:sp macro="" textlink="">
      <xdr:nvSpPr>
        <xdr:cNvPr id="464" name="【一般廃棄物処理施設】&#10;一人当たり有形固定資産（償却資産）額該当値テキスト">
          <a:extLst>
            <a:ext uri="{FF2B5EF4-FFF2-40B4-BE49-F238E27FC236}">
              <a16:creationId xmlns:a16="http://schemas.microsoft.com/office/drawing/2014/main" id="{C8C92655-B9FC-4FA6-AB77-65161E3F1780}"/>
            </a:ext>
          </a:extLst>
        </xdr:cNvPr>
        <xdr:cNvSpPr txBox="1"/>
      </xdr:nvSpPr>
      <xdr:spPr>
        <a:xfrm>
          <a:off x="22199600" y="704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85662</xdr:rowOff>
    </xdr:from>
    <xdr:to>
      <xdr:col>112</xdr:col>
      <xdr:colOff>38100</xdr:colOff>
      <xdr:row>42</xdr:row>
      <xdr:rowOff>15812</xdr:rowOff>
    </xdr:to>
    <xdr:sp macro="" textlink="">
      <xdr:nvSpPr>
        <xdr:cNvPr id="465" name="楕円 464">
          <a:extLst>
            <a:ext uri="{FF2B5EF4-FFF2-40B4-BE49-F238E27FC236}">
              <a16:creationId xmlns:a16="http://schemas.microsoft.com/office/drawing/2014/main" id="{E989428A-25AB-4354-9DB6-946B197491DB}"/>
            </a:ext>
          </a:extLst>
        </xdr:cNvPr>
        <xdr:cNvSpPr/>
      </xdr:nvSpPr>
      <xdr:spPr>
        <a:xfrm>
          <a:off x="21272500" y="71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136462</xdr:rowOff>
    </xdr:from>
    <xdr:to>
      <xdr:col>116</xdr:col>
      <xdr:colOff>63500</xdr:colOff>
      <xdr:row>41</xdr:row>
      <xdr:rowOff>139838</xdr:rowOff>
    </xdr:to>
    <xdr:cxnSp macro="">
      <xdr:nvCxnSpPr>
        <xdr:cNvPr id="466" name="直線コネクタ 465">
          <a:extLst>
            <a:ext uri="{FF2B5EF4-FFF2-40B4-BE49-F238E27FC236}">
              <a16:creationId xmlns:a16="http://schemas.microsoft.com/office/drawing/2014/main" id="{187CF005-7BF4-4EBC-A28A-1522772CFB4D}"/>
            </a:ext>
          </a:extLst>
        </xdr:cNvPr>
        <xdr:cNvCxnSpPr/>
      </xdr:nvCxnSpPr>
      <xdr:spPr>
        <a:xfrm>
          <a:off x="21323300" y="7165912"/>
          <a:ext cx="8382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96340</xdr:rowOff>
    </xdr:from>
    <xdr:to>
      <xdr:col>107</xdr:col>
      <xdr:colOff>101600</xdr:colOff>
      <xdr:row>42</xdr:row>
      <xdr:rowOff>26490</xdr:rowOff>
    </xdr:to>
    <xdr:sp macro="" textlink="">
      <xdr:nvSpPr>
        <xdr:cNvPr id="467" name="楕円 466">
          <a:extLst>
            <a:ext uri="{FF2B5EF4-FFF2-40B4-BE49-F238E27FC236}">
              <a16:creationId xmlns:a16="http://schemas.microsoft.com/office/drawing/2014/main" id="{92527614-6E15-4EE2-B572-356DCC231BD3}"/>
            </a:ext>
          </a:extLst>
        </xdr:cNvPr>
        <xdr:cNvSpPr/>
      </xdr:nvSpPr>
      <xdr:spPr>
        <a:xfrm>
          <a:off x="20383500" y="71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136462</xdr:rowOff>
    </xdr:from>
    <xdr:to>
      <xdr:col>111</xdr:col>
      <xdr:colOff>177800</xdr:colOff>
      <xdr:row>41</xdr:row>
      <xdr:rowOff>147140</xdr:rowOff>
    </xdr:to>
    <xdr:cxnSp macro="">
      <xdr:nvCxnSpPr>
        <xdr:cNvPr id="468" name="直線コネクタ 467">
          <a:extLst>
            <a:ext uri="{FF2B5EF4-FFF2-40B4-BE49-F238E27FC236}">
              <a16:creationId xmlns:a16="http://schemas.microsoft.com/office/drawing/2014/main" id="{20EB9C9B-1250-4BDC-92A2-79CB003CD640}"/>
            </a:ext>
          </a:extLst>
        </xdr:cNvPr>
        <xdr:cNvCxnSpPr/>
      </xdr:nvCxnSpPr>
      <xdr:spPr>
        <a:xfrm flipV="1">
          <a:off x="20434300" y="7165912"/>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98670</xdr:rowOff>
    </xdr:from>
    <xdr:to>
      <xdr:col>102</xdr:col>
      <xdr:colOff>165100</xdr:colOff>
      <xdr:row>42</xdr:row>
      <xdr:rowOff>28820</xdr:rowOff>
    </xdr:to>
    <xdr:sp macro="" textlink="">
      <xdr:nvSpPr>
        <xdr:cNvPr id="469" name="楕円 468">
          <a:extLst>
            <a:ext uri="{FF2B5EF4-FFF2-40B4-BE49-F238E27FC236}">
              <a16:creationId xmlns:a16="http://schemas.microsoft.com/office/drawing/2014/main" id="{D3D65AB4-3670-433D-8F00-D4DD6E01DB5F}"/>
            </a:ext>
          </a:extLst>
        </xdr:cNvPr>
        <xdr:cNvSpPr/>
      </xdr:nvSpPr>
      <xdr:spPr>
        <a:xfrm>
          <a:off x="19494500" y="71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147140</xdr:rowOff>
    </xdr:from>
    <xdr:to>
      <xdr:col>107</xdr:col>
      <xdr:colOff>50800</xdr:colOff>
      <xdr:row>41</xdr:row>
      <xdr:rowOff>149470</xdr:rowOff>
    </xdr:to>
    <xdr:cxnSp macro="">
      <xdr:nvCxnSpPr>
        <xdr:cNvPr id="470" name="直線コネクタ 469">
          <a:extLst>
            <a:ext uri="{FF2B5EF4-FFF2-40B4-BE49-F238E27FC236}">
              <a16:creationId xmlns:a16="http://schemas.microsoft.com/office/drawing/2014/main" id="{11E8A744-32BA-4F9F-A802-C572866C76E2}"/>
            </a:ext>
          </a:extLst>
        </xdr:cNvPr>
        <xdr:cNvCxnSpPr/>
      </xdr:nvCxnSpPr>
      <xdr:spPr>
        <a:xfrm flipV="1">
          <a:off x="19545300" y="7176590"/>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104741</xdr:rowOff>
    </xdr:from>
    <xdr:to>
      <xdr:col>98</xdr:col>
      <xdr:colOff>38100</xdr:colOff>
      <xdr:row>42</xdr:row>
      <xdr:rowOff>34891</xdr:rowOff>
    </xdr:to>
    <xdr:sp macro="" textlink="">
      <xdr:nvSpPr>
        <xdr:cNvPr id="471" name="楕円 470">
          <a:extLst>
            <a:ext uri="{FF2B5EF4-FFF2-40B4-BE49-F238E27FC236}">
              <a16:creationId xmlns:a16="http://schemas.microsoft.com/office/drawing/2014/main" id="{5C41B0F6-8948-4361-A362-276C0427822E}"/>
            </a:ext>
          </a:extLst>
        </xdr:cNvPr>
        <xdr:cNvSpPr/>
      </xdr:nvSpPr>
      <xdr:spPr>
        <a:xfrm>
          <a:off x="18605500" y="71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149470</xdr:rowOff>
    </xdr:from>
    <xdr:to>
      <xdr:col>102</xdr:col>
      <xdr:colOff>114300</xdr:colOff>
      <xdr:row>41</xdr:row>
      <xdr:rowOff>155541</xdr:rowOff>
    </xdr:to>
    <xdr:cxnSp macro="">
      <xdr:nvCxnSpPr>
        <xdr:cNvPr id="472" name="直線コネクタ 471">
          <a:extLst>
            <a:ext uri="{FF2B5EF4-FFF2-40B4-BE49-F238E27FC236}">
              <a16:creationId xmlns:a16="http://schemas.microsoft.com/office/drawing/2014/main" id="{59292932-D6D9-4627-8B22-92895E43514B}"/>
            </a:ext>
          </a:extLst>
        </xdr:cNvPr>
        <xdr:cNvCxnSpPr/>
      </xdr:nvCxnSpPr>
      <xdr:spPr>
        <a:xfrm flipV="1">
          <a:off x="18656300" y="7178920"/>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73" name="n_1aveValue【一般廃棄物処理施設】&#10;一人当たり有形固定資産（償却資産）額">
          <a:extLst>
            <a:ext uri="{FF2B5EF4-FFF2-40B4-BE49-F238E27FC236}">
              <a16:creationId xmlns:a16="http://schemas.microsoft.com/office/drawing/2014/main" id="{B59333AD-D7E2-4507-9CD5-47D4E7F8A33B}"/>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74" name="n_2aveValue【一般廃棄物処理施設】&#10;一人当たり有形固定資産（償却資産）額">
          <a:extLst>
            <a:ext uri="{FF2B5EF4-FFF2-40B4-BE49-F238E27FC236}">
              <a16:creationId xmlns:a16="http://schemas.microsoft.com/office/drawing/2014/main" id="{E7546B49-B070-48AE-A303-71863A7560DB}"/>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75" name="n_3aveValue【一般廃棄物処理施設】&#10;一人当たり有形固定資産（償却資産）額">
          <a:extLst>
            <a:ext uri="{FF2B5EF4-FFF2-40B4-BE49-F238E27FC236}">
              <a16:creationId xmlns:a16="http://schemas.microsoft.com/office/drawing/2014/main" id="{0F388665-0EF5-4E0A-81B6-E6851486E148}"/>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76" name="n_4aveValue【一般廃棄物処理施設】&#10;一人当たり有形固定資産（償却資産）額">
          <a:extLst>
            <a:ext uri="{FF2B5EF4-FFF2-40B4-BE49-F238E27FC236}">
              <a16:creationId xmlns:a16="http://schemas.microsoft.com/office/drawing/2014/main" id="{F529A61E-0833-49A6-B6A4-F3D52131FF5C}"/>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6939</xdr:rowOff>
    </xdr:from>
    <xdr:ext cx="599010" cy="259045"/>
    <xdr:sp macro="" textlink="">
      <xdr:nvSpPr>
        <xdr:cNvPr id="477" name="n_1mainValue【一般廃棄物処理施設】&#10;一人当たり有形固定資産（償却資産）額">
          <a:extLst>
            <a:ext uri="{FF2B5EF4-FFF2-40B4-BE49-F238E27FC236}">
              <a16:creationId xmlns:a16="http://schemas.microsoft.com/office/drawing/2014/main" id="{E08CBD0B-91C5-4F03-8F46-C8E6CD9D03CD}"/>
            </a:ext>
          </a:extLst>
        </xdr:cNvPr>
        <xdr:cNvSpPr txBox="1"/>
      </xdr:nvSpPr>
      <xdr:spPr>
        <a:xfrm>
          <a:off x="21011095" y="720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17617</xdr:rowOff>
    </xdr:from>
    <xdr:ext cx="599010" cy="259045"/>
    <xdr:sp macro="" textlink="">
      <xdr:nvSpPr>
        <xdr:cNvPr id="478" name="n_2mainValue【一般廃棄物処理施設】&#10;一人当たり有形固定資産（償却資産）額">
          <a:extLst>
            <a:ext uri="{FF2B5EF4-FFF2-40B4-BE49-F238E27FC236}">
              <a16:creationId xmlns:a16="http://schemas.microsoft.com/office/drawing/2014/main" id="{B29D0AEB-7255-4A8B-A32A-6753BDF7E555}"/>
            </a:ext>
          </a:extLst>
        </xdr:cNvPr>
        <xdr:cNvSpPr txBox="1"/>
      </xdr:nvSpPr>
      <xdr:spPr>
        <a:xfrm>
          <a:off x="20134795" y="72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19947</xdr:rowOff>
    </xdr:from>
    <xdr:ext cx="599010" cy="259045"/>
    <xdr:sp macro="" textlink="">
      <xdr:nvSpPr>
        <xdr:cNvPr id="479" name="n_3mainValue【一般廃棄物処理施設】&#10;一人当たり有形固定資産（償却資産）額">
          <a:extLst>
            <a:ext uri="{FF2B5EF4-FFF2-40B4-BE49-F238E27FC236}">
              <a16:creationId xmlns:a16="http://schemas.microsoft.com/office/drawing/2014/main" id="{47D676F7-C48A-45CA-A267-1125EE48DD84}"/>
            </a:ext>
          </a:extLst>
        </xdr:cNvPr>
        <xdr:cNvSpPr txBox="1"/>
      </xdr:nvSpPr>
      <xdr:spPr>
        <a:xfrm>
          <a:off x="19245795" y="722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26018</xdr:rowOff>
    </xdr:from>
    <xdr:ext cx="534377" cy="259045"/>
    <xdr:sp macro="" textlink="">
      <xdr:nvSpPr>
        <xdr:cNvPr id="480" name="n_4mainValue【一般廃棄物処理施設】&#10;一人当たり有形固定資産（償却資産）額">
          <a:extLst>
            <a:ext uri="{FF2B5EF4-FFF2-40B4-BE49-F238E27FC236}">
              <a16:creationId xmlns:a16="http://schemas.microsoft.com/office/drawing/2014/main" id="{A1BAB165-838B-440F-B422-7B2543C01248}"/>
            </a:ext>
          </a:extLst>
        </xdr:cNvPr>
        <xdr:cNvSpPr txBox="1"/>
      </xdr:nvSpPr>
      <xdr:spPr>
        <a:xfrm>
          <a:off x="18389111" y="722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DF09AE5E-CDBF-4FEB-A7B5-11393F3069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B26A6F70-75B4-489E-AB5F-7A03E1E1C6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CFFF48A2-DCE6-4F34-B06D-5BA5A141B3C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355D0036-E399-4D33-B873-2FFB617075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40AFD222-F6F0-4807-9631-14FD5EAE20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65B201FC-ABF8-4BBA-A772-244DB5D062A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074DA9D7-BAE2-42ED-AA19-14E6239E50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11584405-48B9-4E3B-8E3F-18466568D0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a:extLst>
            <a:ext uri="{FF2B5EF4-FFF2-40B4-BE49-F238E27FC236}">
              <a16:creationId xmlns:a16="http://schemas.microsoft.com/office/drawing/2014/main" id="{97017192-B5FB-4EFC-83EE-6C4AD0EAD8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a:extLst>
            <a:ext uri="{FF2B5EF4-FFF2-40B4-BE49-F238E27FC236}">
              <a16:creationId xmlns:a16="http://schemas.microsoft.com/office/drawing/2014/main" id="{18065029-5D5E-4BCD-B1E1-EF589AD8D7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a:extLst>
            <a:ext uri="{FF2B5EF4-FFF2-40B4-BE49-F238E27FC236}">
              <a16:creationId xmlns:a16="http://schemas.microsoft.com/office/drawing/2014/main" id="{87407BFB-22A6-4357-87D7-AB142F332E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a:extLst>
            <a:ext uri="{FF2B5EF4-FFF2-40B4-BE49-F238E27FC236}">
              <a16:creationId xmlns:a16="http://schemas.microsoft.com/office/drawing/2014/main" id="{D7DC971F-C57C-4C4C-BCA3-C74176DEE05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a:extLst>
            <a:ext uri="{FF2B5EF4-FFF2-40B4-BE49-F238E27FC236}">
              <a16:creationId xmlns:a16="http://schemas.microsoft.com/office/drawing/2014/main" id="{F2153E0F-59D3-413F-87C3-07B19F6C94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a:extLst>
            <a:ext uri="{FF2B5EF4-FFF2-40B4-BE49-F238E27FC236}">
              <a16:creationId xmlns:a16="http://schemas.microsoft.com/office/drawing/2014/main" id="{269AA640-7B05-46C8-9F53-A7095911EF2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a:extLst>
            <a:ext uri="{FF2B5EF4-FFF2-40B4-BE49-F238E27FC236}">
              <a16:creationId xmlns:a16="http://schemas.microsoft.com/office/drawing/2014/main" id="{8F428A3C-C8B2-4550-B419-22574F2172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a:extLst>
            <a:ext uri="{FF2B5EF4-FFF2-40B4-BE49-F238E27FC236}">
              <a16:creationId xmlns:a16="http://schemas.microsoft.com/office/drawing/2014/main" id="{644430ED-82CD-4F05-B35E-F29AF335642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a:extLst>
            <a:ext uri="{FF2B5EF4-FFF2-40B4-BE49-F238E27FC236}">
              <a16:creationId xmlns:a16="http://schemas.microsoft.com/office/drawing/2014/main" id="{BE18C241-D9BF-4F65-BA08-4462F0BCA38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a:extLst>
            <a:ext uri="{FF2B5EF4-FFF2-40B4-BE49-F238E27FC236}">
              <a16:creationId xmlns:a16="http://schemas.microsoft.com/office/drawing/2014/main" id="{D12F637A-E471-4D14-AD1B-E1691CC8219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a:extLst>
            <a:ext uri="{FF2B5EF4-FFF2-40B4-BE49-F238E27FC236}">
              <a16:creationId xmlns:a16="http://schemas.microsoft.com/office/drawing/2014/main" id="{6180AB32-E404-49CA-8721-78A6C03AB7F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a:extLst>
            <a:ext uri="{FF2B5EF4-FFF2-40B4-BE49-F238E27FC236}">
              <a16:creationId xmlns:a16="http://schemas.microsoft.com/office/drawing/2014/main" id="{D3AD4857-5C4D-4C10-96C2-C1EE27ACCFE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a:extLst>
            <a:ext uri="{FF2B5EF4-FFF2-40B4-BE49-F238E27FC236}">
              <a16:creationId xmlns:a16="http://schemas.microsoft.com/office/drawing/2014/main" id="{0CAE6BD5-D062-41A8-8130-383E35240E5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a:extLst>
            <a:ext uri="{FF2B5EF4-FFF2-40B4-BE49-F238E27FC236}">
              <a16:creationId xmlns:a16="http://schemas.microsoft.com/office/drawing/2014/main" id="{F21F9DCA-8AC3-4243-B9F6-01C55F4F272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a:extLst>
            <a:ext uri="{FF2B5EF4-FFF2-40B4-BE49-F238E27FC236}">
              <a16:creationId xmlns:a16="http://schemas.microsoft.com/office/drawing/2014/main" id="{6C65A916-D89D-4020-A0E4-A4DFFCB1DE9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91767D92-BD29-4535-A85A-F95E3095FE8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a:extLst>
            <a:ext uri="{FF2B5EF4-FFF2-40B4-BE49-F238E27FC236}">
              <a16:creationId xmlns:a16="http://schemas.microsoft.com/office/drawing/2014/main" id="{0BB3E577-FDC4-434A-9953-D4D33E9ABA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06" name="直線コネクタ 505">
          <a:extLst>
            <a:ext uri="{FF2B5EF4-FFF2-40B4-BE49-F238E27FC236}">
              <a16:creationId xmlns:a16="http://schemas.microsoft.com/office/drawing/2014/main" id="{629468B0-FEFE-40DB-BF90-3FD077260283}"/>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07" name="【保健センター・保健所】&#10;有形固定資産減価償却率最小値テキスト">
          <a:extLst>
            <a:ext uri="{FF2B5EF4-FFF2-40B4-BE49-F238E27FC236}">
              <a16:creationId xmlns:a16="http://schemas.microsoft.com/office/drawing/2014/main" id="{0D7F459D-2F5E-4F41-9EA6-68B6EDB9DA0B}"/>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08" name="直線コネクタ 507">
          <a:extLst>
            <a:ext uri="{FF2B5EF4-FFF2-40B4-BE49-F238E27FC236}">
              <a16:creationId xmlns:a16="http://schemas.microsoft.com/office/drawing/2014/main" id="{EB32E130-4F8A-42AF-ACCC-9629E9FEA9A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09" name="【保健センター・保健所】&#10;有形固定資産減価償却率最大値テキスト">
          <a:extLst>
            <a:ext uri="{FF2B5EF4-FFF2-40B4-BE49-F238E27FC236}">
              <a16:creationId xmlns:a16="http://schemas.microsoft.com/office/drawing/2014/main" id="{F0E4478E-B01D-4F59-AD4C-075152E14128}"/>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0" name="直線コネクタ 509">
          <a:extLst>
            <a:ext uri="{FF2B5EF4-FFF2-40B4-BE49-F238E27FC236}">
              <a16:creationId xmlns:a16="http://schemas.microsoft.com/office/drawing/2014/main" id="{FC8BC56A-DBEA-4BD9-9FE1-F13423821C35}"/>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11" name="【保健センター・保健所】&#10;有形固定資産減価償却率平均値テキスト">
          <a:extLst>
            <a:ext uri="{FF2B5EF4-FFF2-40B4-BE49-F238E27FC236}">
              <a16:creationId xmlns:a16="http://schemas.microsoft.com/office/drawing/2014/main" id="{53BCC128-46D5-4507-8FC0-F5FBFB33EB1D}"/>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12" name="フローチャート: 判断 511">
          <a:extLst>
            <a:ext uri="{FF2B5EF4-FFF2-40B4-BE49-F238E27FC236}">
              <a16:creationId xmlns:a16="http://schemas.microsoft.com/office/drawing/2014/main" id="{44424A25-5145-4626-B707-50C9650FDA5E}"/>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13" name="フローチャート: 判断 512">
          <a:extLst>
            <a:ext uri="{FF2B5EF4-FFF2-40B4-BE49-F238E27FC236}">
              <a16:creationId xmlns:a16="http://schemas.microsoft.com/office/drawing/2014/main" id="{FDF68964-DD56-49D2-98C5-14F83CAC281B}"/>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4" name="フローチャート: 判断 513">
          <a:extLst>
            <a:ext uri="{FF2B5EF4-FFF2-40B4-BE49-F238E27FC236}">
              <a16:creationId xmlns:a16="http://schemas.microsoft.com/office/drawing/2014/main" id="{541D2DF4-BD97-4259-8A1E-562CE3F2D9FE}"/>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15" name="フローチャート: 判断 514">
          <a:extLst>
            <a:ext uri="{FF2B5EF4-FFF2-40B4-BE49-F238E27FC236}">
              <a16:creationId xmlns:a16="http://schemas.microsoft.com/office/drawing/2014/main" id="{E8FFCF30-A3F9-46F8-BA30-441474EC6F22}"/>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16" name="フローチャート: 判断 515">
          <a:extLst>
            <a:ext uri="{FF2B5EF4-FFF2-40B4-BE49-F238E27FC236}">
              <a16:creationId xmlns:a16="http://schemas.microsoft.com/office/drawing/2014/main" id="{042874AE-EBEE-46C6-8C21-F0BE0044B71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60497E4A-3145-49A5-9901-9A8F83B4FCE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7B709D4-841D-42CD-A466-262BEBA1DFD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BE7D9E3-0E93-4E65-A1F0-1698A83890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1916D186-2572-4B76-95FE-E88BBA55AF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EB1963D-A293-4F50-B00F-AE0EBE3EB6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522" name="楕円 521">
          <a:extLst>
            <a:ext uri="{FF2B5EF4-FFF2-40B4-BE49-F238E27FC236}">
              <a16:creationId xmlns:a16="http://schemas.microsoft.com/office/drawing/2014/main" id="{FB68CD8B-44EF-45D4-9C6C-481CC7580D15}"/>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523" name="【保健センター・保健所】&#10;有形固定資産減価償却率該当値テキスト">
          <a:extLst>
            <a:ext uri="{FF2B5EF4-FFF2-40B4-BE49-F238E27FC236}">
              <a16:creationId xmlns:a16="http://schemas.microsoft.com/office/drawing/2014/main" id="{6935F5A4-7C7C-4AAE-B379-D42C72E071DA}"/>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146776</xdr:rowOff>
    </xdr:from>
    <xdr:to>
      <xdr:col>81</xdr:col>
      <xdr:colOff>101600</xdr:colOff>
      <xdr:row>61</xdr:row>
      <xdr:rowOff>76926</xdr:rowOff>
    </xdr:to>
    <xdr:sp macro="" textlink="">
      <xdr:nvSpPr>
        <xdr:cNvPr id="524" name="楕円 523">
          <a:extLst>
            <a:ext uri="{FF2B5EF4-FFF2-40B4-BE49-F238E27FC236}">
              <a16:creationId xmlns:a16="http://schemas.microsoft.com/office/drawing/2014/main" id="{AD31990D-1A45-488C-967D-9F77711FA6F6}"/>
            </a:ext>
          </a:extLst>
        </xdr:cNvPr>
        <xdr:cNvSpPr/>
      </xdr:nvSpPr>
      <xdr:spPr>
        <a:xfrm>
          <a:off x="15430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26126</xdr:rowOff>
    </xdr:from>
    <xdr:to>
      <xdr:col>85</xdr:col>
      <xdr:colOff>127000</xdr:colOff>
      <xdr:row>61</xdr:row>
      <xdr:rowOff>70213</xdr:rowOff>
    </xdr:to>
    <xdr:cxnSp macro="">
      <xdr:nvCxnSpPr>
        <xdr:cNvPr id="525" name="直線コネクタ 524">
          <a:extLst>
            <a:ext uri="{FF2B5EF4-FFF2-40B4-BE49-F238E27FC236}">
              <a16:creationId xmlns:a16="http://schemas.microsoft.com/office/drawing/2014/main" id="{963CE785-49BB-47AE-BF8E-A41884BA8ADF}"/>
            </a:ext>
          </a:extLst>
        </xdr:cNvPr>
        <xdr:cNvCxnSpPr/>
      </xdr:nvCxnSpPr>
      <xdr:spPr>
        <a:xfrm>
          <a:off x="15481300" y="104845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26" name="楕円 525">
          <a:extLst>
            <a:ext uri="{FF2B5EF4-FFF2-40B4-BE49-F238E27FC236}">
              <a16:creationId xmlns:a16="http://schemas.microsoft.com/office/drawing/2014/main" id="{D3A7A5A7-A7B8-47AA-91AA-2C1AEC2270C4}"/>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153488</xdr:rowOff>
    </xdr:from>
    <xdr:to>
      <xdr:col>81</xdr:col>
      <xdr:colOff>50800</xdr:colOff>
      <xdr:row>61</xdr:row>
      <xdr:rowOff>26126</xdr:rowOff>
    </xdr:to>
    <xdr:cxnSp macro="">
      <xdr:nvCxnSpPr>
        <xdr:cNvPr id="527" name="直線コネクタ 526">
          <a:extLst>
            <a:ext uri="{FF2B5EF4-FFF2-40B4-BE49-F238E27FC236}">
              <a16:creationId xmlns:a16="http://schemas.microsoft.com/office/drawing/2014/main" id="{84B3E58E-05F7-47A0-A6F2-BF6D47DC203D}"/>
            </a:ext>
          </a:extLst>
        </xdr:cNvPr>
        <xdr:cNvCxnSpPr/>
      </xdr:nvCxnSpPr>
      <xdr:spPr>
        <a:xfrm>
          <a:off x="14592300" y="1044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58601</xdr:rowOff>
    </xdr:from>
    <xdr:to>
      <xdr:col>72</xdr:col>
      <xdr:colOff>38100</xdr:colOff>
      <xdr:row>60</xdr:row>
      <xdr:rowOff>160201</xdr:rowOff>
    </xdr:to>
    <xdr:sp macro="" textlink="">
      <xdr:nvSpPr>
        <xdr:cNvPr id="528" name="楕円 527">
          <a:extLst>
            <a:ext uri="{FF2B5EF4-FFF2-40B4-BE49-F238E27FC236}">
              <a16:creationId xmlns:a16="http://schemas.microsoft.com/office/drawing/2014/main" id="{4DBF814F-07F2-49F3-BDF3-D9A1F0582F09}"/>
            </a:ext>
          </a:extLst>
        </xdr:cNvPr>
        <xdr:cNvSpPr/>
      </xdr:nvSpPr>
      <xdr:spPr>
        <a:xfrm>
          <a:off x="13652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109401</xdr:rowOff>
    </xdr:from>
    <xdr:to>
      <xdr:col>76</xdr:col>
      <xdr:colOff>114300</xdr:colOff>
      <xdr:row>60</xdr:row>
      <xdr:rowOff>153488</xdr:rowOff>
    </xdr:to>
    <xdr:cxnSp macro="">
      <xdr:nvCxnSpPr>
        <xdr:cNvPr id="529" name="直線コネクタ 528">
          <a:extLst>
            <a:ext uri="{FF2B5EF4-FFF2-40B4-BE49-F238E27FC236}">
              <a16:creationId xmlns:a16="http://schemas.microsoft.com/office/drawing/2014/main" id="{9378BACC-093E-45AC-BF1A-59598A5075B6}"/>
            </a:ext>
          </a:extLst>
        </xdr:cNvPr>
        <xdr:cNvCxnSpPr/>
      </xdr:nvCxnSpPr>
      <xdr:spPr>
        <a:xfrm>
          <a:off x="13703300" y="103964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30" name="楕円 529">
          <a:extLst>
            <a:ext uri="{FF2B5EF4-FFF2-40B4-BE49-F238E27FC236}">
              <a16:creationId xmlns:a16="http://schemas.microsoft.com/office/drawing/2014/main" id="{8FF05130-43C2-4EE1-A177-E1A904E1C8B2}"/>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60</xdr:row>
      <xdr:rowOff>109401</xdr:rowOff>
    </xdr:to>
    <xdr:cxnSp macro="">
      <xdr:nvCxnSpPr>
        <xdr:cNvPr id="531" name="直線コネクタ 530">
          <a:extLst>
            <a:ext uri="{FF2B5EF4-FFF2-40B4-BE49-F238E27FC236}">
              <a16:creationId xmlns:a16="http://schemas.microsoft.com/office/drawing/2014/main" id="{6CB28665-B865-4BBE-BCB6-9904B007B195}"/>
            </a:ext>
          </a:extLst>
        </xdr:cNvPr>
        <xdr:cNvCxnSpPr/>
      </xdr:nvCxnSpPr>
      <xdr:spPr>
        <a:xfrm>
          <a:off x="12814300" y="103523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32" name="n_1aveValue【保健センター・保健所】&#10;有形固定資産減価償却率">
          <a:extLst>
            <a:ext uri="{FF2B5EF4-FFF2-40B4-BE49-F238E27FC236}">
              <a16:creationId xmlns:a16="http://schemas.microsoft.com/office/drawing/2014/main" id="{1FD57F5E-39BF-44E7-B8B9-DF0E9FC843F7}"/>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保健センター・保健所】&#10;有形固定資産減価償却率">
          <a:extLst>
            <a:ext uri="{FF2B5EF4-FFF2-40B4-BE49-F238E27FC236}">
              <a16:creationId xmlns:a16="http://schemas.microsoft.com/office/drawing/2014/main" id="{BE1E3E14-31D3-49AF-8B84-12F4BDB18FCE}"/>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34" name="n_3aveValue【保健センター・保健所】&#10;有形固定資産減価償却率">
          <a:extLst>
            <a:ext uri="{FF2B5EF4-FFF2-40B4-BE49-F238E27FC236}">
              <a16:creationId xmlns:a16="http://schemas.microsoft.com/office/drawing/2014/main" id="{2D42D0ED-8C2A-4211-B837-BBBD04C314F6}"/>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35" name="n_4aveValue【保健センター・保健所】&#10;有形固定資産減価償却率">
          <a:extLst>
            <a:ext uri="{FF2B5EF4-FFF2-40B4-BE49-F238E27FC236}">
              <a16:creationId xmlns:a16="http://schemas.microsoft.com/office/drawing/2014/main" id="{0757DB7E-05D1-435F-B496-CAC9808577E6}"/>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68053</xdr:rowOff>
    </xdr:from>
    <xdr:ext cx="405111" cy="259045"/>
    <xdr:sp macro="" textlink="">
      <xdr:nvSpPr>
        <xdr:cNvPr id="536" name="n_1mainValue【保健センター・保健所】&#10;有形固定資産減価償却率">
          <a:extLst>
            <a:ext uri="{FF2B5EF4-FFF2-40B4-BE49-F238E27FC236}">
              <a16:creationId xmlns:a16="http://schemas.microsoft.com/office/drawing/2014/main" id="{A38665F8-44B5-49E1-9AC5-C58606BB200F}"/>
            </a:ext>
          </a:extLst>
        </xdr:cNvPr>
        <xdr:cNvSpPr txBox="1"/>
      </xdr:nvSpPr>
      <xdr:spPr>
        <a:xfrm>
          <a:off x="15266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37" name="n_2mainValue【保健センター・保健所】&#10;有形固定資産減価償却率">
          <a:extLst>
            <a:ext uri="{FF2B5EF4-FFF2-40B4-BE49-F238E27FC236}">
              <a16:creationId xmlns:a16="http://schemas.microsoft.com/office/drawing/2014/main" id="{52E634E5-2630-4B0A-BCF6-11C5ACB91263}"/>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151328</xdr:rowOff>
    </xdr:from>
    <xdr:ext cx="405111" cy="259045"/>
    <xdr:sp macro="" textlink="">
      <xdr:nvSpPr>
        <xdr:cNvPr id="538" name="n_3mainValue【保健センター・保健所】&#10;有形固定資産減価償却率">
          <a:extLst>
            <a:ext uri="{FF2B5EF4-FFF2-40B4-BE49-F238E27FC236}">
              <a16:creationId xmlns:a16="http://schemas.microsoft.com/office/drawing/2014/main" id="{18A6FED7-E6BE-4763-8361-63D003FA549D}"/>
            </a:ext>
          </a:extLst>
        </xdr:cNvPr>
        <xdr:cNvSpPr txBox="1"/>
      </xdr:nvSpPr>
      <xdr:spPr>
        <a:xfrm>
          <a:off x="13500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39" name="n_4mainValue【保健センター・保健所】&#10;有形固定資産減価償却率">
          <a:extLst>
            <a:ext uri="{FF2B5EF4-FFF2-40B4-BE49-F238E27FC236}">
              <a16:creationId xmlns:a16="http://schemas.microsoft.com/office/drawing/2014/main" id="{BAF1CA1F-E1ED-4466-8937-ACAFFBEB96E4}"/>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a:extLst>
            <a:ext uri="{FF2B5EF4-FFF2-40B4-BE49-F238E27FC236}">
              <a16:creationId xmlns:a16="http://schemas.microsoft.com/office/drawing/2014/main" id="{9A59132A-0B06-4E21-B41D-03775FE5BB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a:extLst>
            <a:ext uri="{FF2B5EF4-FFF2-40B4-BE49-F238E27FC236}">
              <a16:creationId xmlns:a16="http://schemas.microsoft.com/office/drawing/2014/main" id="{304E355E-E458-4A79-8AC1-3F791C5998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a:extLst>
            <a:ext uri="{FF2B5EF4-FFF2-40B4-BE49-F238E27FC236}">
              <a16:creationId xmlns:a16="http://schemas.microsoft.com/office/drawing/2014/main" id="{3919E82C-BFD6-4CB6-B3E7-F7B237AEA2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a:extLst>
            <a:ext uri="{FF2B5EF4-FFF2-40B4-BE49-F238E27FC236}">
              <a16:creationId xmlns:a16="http://schemas.microsoft.com/office/drawing/2014/main" id="{A15397FB-739C-4D05-951F-BE12AF24F04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a:extLst>
            <a:ext uri="{FF2B5EF4-FFF2-40B4-BE49-F238E27FC236}">
              <a16:creationId xmlns:a16="http://schemas.microsoft.com/office/drawing/2014/main" id="{98D38C05-8A17-4B5D-B904-8443E4FA0F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a:extLst>
            <a:ext uri="{FF2B5EF4-FFF2-40B4-BE49-F238E27FC236}">
              <a16:creationId xmlns:a16="http://schemas.microsoft.com/office/drawing/2014/main" id="{9BA14FEA-3955-48EA-A8D5-6365D5BBD4B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a:extLst>
            <a:ext uri="{FF2B5EF4-FFF2-40B4-BE49-F238E27FC236}">
              <a16:creationId xmlns:a16="http://schemas.microsoft.com/office/drawing/2014/main" id="{2B0599A7-194D-437C-BF41-B19B5A67FB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a:extLst>
            <a:ext uri="{FF2B5EF4-FFF2-40B4-BE49-F238E27FC236}">
              <a16:creationId xmlns:a16="http://schemas.microsoft.com/office/drawing/2014/main" id="{633E2C44-528A-4D05-B3C9-A55FED51FDD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a:extLst>
            <a:ext uri="{FF2B5EF4-FFF2-40B4-BE49-F238E27FC236}">
              <a16:creationId xmlns:a16="http://schemas.microsoft.com/office/drawing/2014/main" id="{E04F9A85-140D-46BD-9559-CCF86DAD175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a:extLst>
            <a:ext uri="{FF2B5EF4-FFF2-40B4-BE49-F238E27FC236}">
              <a16:creationId xmlns:a16="http://schemas.microsoft.com/office/drawing/2014/main" id="{0C8755CD-778F-4116-84E5-98903ABBF63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a:extLst>
            <a:ext uri="{FF2B5EF4-FFF2-40B4-BE49-F238E27FC236}">
              <a16:creationId xmlns:a16="http://schemas.microsoft.com/office/drawing/2014/main" id="{22B6504B-7EDE-407A-A3C8-2DED0730FC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a:extLst>
            <a:ext uri="{FF2B5EF4-FFF2-40B4-BE49-F238E27FC236}">
              <a16:creationId xmlns:a16="http://schemas.microsoft.com/office/drawing/2014/main" id="{169947A7-9444-410F-B9E7-40668DC806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a:extLst>
            <a:ext uri="{FF2B5EF4-FFF2-40B4-BE49-F238E27FC236}">
              <a16:creationId xmlns:a16="http://schemas.microsoft.com/office/drawing/2014/main" id="{B28C5B67-E123-4127-B4BC-34948E6D32B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a:extLst>
            <a:ext uri="{FF2B5EF4-FFF2-40B4-BE49-F238E27FC236}">
              <a16:creationId xmlns:a16="http://schemas.microsoft.com/office/drawing/2014/main" id="{9EFB878F-A619-4CBC-9B4E-F2522D27C9A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a:extLst>
            <a:ext uri="{FF2B5EF4-FFF2-40B4-BE49-F238E27FC236}">
              <a16:creationId xmlns:a16="http://schemas.microsoft.com/office/drawing/2014/main" id="{16A8078F-F6D1-451F-AFD7-F9D12FF642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a:extLst>
            <a:ext uri="{FF2B5EF4-FFF2-40B4-BE49-F238E27FC236}">
              <a16:creationId xmlns:a16="http://schemas.microsoft.com/office/drawing/2014/main" id="{DCEB1F7F-AFC0-434E-9097-13E3420AB7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a:extLst>
            <a:ext uri="{FF2B5EF4-FFF2-40B4-BE49-F238E27FC236}">
              <a16:creationId xmlns:a16="http://schemas.microsoft.com/office/drawing/2014/main" id="{9BCC81C9-C788-4A50-8E3E-BC544756623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a:extLst>
            <a:ext uri="{FF2B5EF4-FFF2-40B4-BE49-F238E27FC236}">
              <a16:creationId xmlns:a16="http://schemas.microsoft.com/office/drawing/2014/main" id="{6E00BBEC-01D4-4BDB-972E-0A9042C1D68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a:extLst>
            <a:ext uri="{FF2B5EF4-FFF2-40B4-BE49-F238E27FC236}">
              <a16:creationId xmlns:a16="http://schemas.microsoft.com/office/drawing/2014/main" id="{B0FA3BA7-9B92-4DE1-938C-A93473D747E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a:extLst>
            <a:ext uri="{FF2B5EF4-FFF2-40B4-BE49-F238E27FC236}">
              <a16:creationId xmlns:a16="http://schemas.microsoft.com/office/drawing/2014/main" id="{036938E9-4DA4-4729-B3DD-6E6A094D1D2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7089A9BE-7426-46C1-9843-F2341C079C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F86ECA6D-4800-4936-A018-CF42FC5022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a:extLst>
            <a:ext uri="{FF2B5EF4-FFF2-40B4-BE49-F238E27FC236}">
              <a16:creationId xmlns:a16="http://schemas.microsoft.com/office/drawing/2014/main" id="{1F65FB3E-E7C9-4C7D-BE79-28C4D7BE51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63" name="直線コネクタ 562">
          <a:extLst>
            <a:ext uri="{FF2B5EF4-FFF2-40B4-BE49-F238E27FC236}">
              <a16:creationId xmlns:a16="http://schemas.microsoft.com/office/drawing/2014/main" id="{BCD37EFC-0347-4D22-94B2-CFEFEE21C832}"/>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64" name="【保健センター・保健所】&#10;一人当たり面積最小値テキスト">
          <a:extLst>
            <a:ext uri="{FF2B5EF4-FFF2-40B4-BE49-F238E27FC236}">
              <a16:creationId xmlns:a16="http://schemas.microsoft.com/office/drawing/2014/main" id="{8DCA6257-D77C-4246-A84E-0E03AC01C96B}"/>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65" name="直線コネクタ 564">
          <a:extLst>
            <a:ext uri="{FF2B5EF4-FFF2-40B4-BE49-F238E27FC236}">
              <a16:creationId xmlns:a16="http://schemas.microsoft.com/office/drawing/2014/main" id="{3BAB35D9-6302-45AA-8F9B-34AB3AAA13A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66" name="【保健センター・保健所】&#10;一人当たり面積最大値テキスト">
          <a:extLst>
            <a:ext uri="{FF2B5EF4-FFF2-40B4-BE49-F238E27FC236}">
              <a16:creationId xmlns:a16="http://schemas.microsoft.com/office/drawing/2014/main" id="{E96A6FBC-0431-4B60-B091-EE54A50BEFD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67" name="直線コネクタ 566">
          <a:extLst>
            <a:ext uri="{FF2B5EF4-FFF2-40B4-BE49-F238E27FC236}">
              <a16:creationId xmlns:a16="http://schemas.microsoft.com/office/drawing/2014/main" id="{201ECFF1-08A1-4FCA-B66A-DA1969E30A2A}"/>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68" name="【保健センター・保健所】&#10;一人当たり面積平均値テキスト">
          <a:extLst>
            <a:ext uri="{FF2B5EF4-FFF2-40B4-BE49-F238E27FC236}">
              <a16:creationId xmlns:a16="http://schemas.microsoft.com/office/drawing/2014/main" id="{514EE2E4-D47A-4F5C-AE03-A1C95F47C0E0}"/>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69" name="フローチャート: 判断 568">
          <a:extLst>
            <a:ext uri="{FF2B5EF4-FFF2-40B4-BE49-F238E27FC236}">
              <a16:creationId xmlns:a16="http://schemas.microsoft.com/office/drawing/2014/main" id="{2852452D-FCDD-445D-845E-89638FC085A1}"/>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570" name="フローチャート: 判断 569">
          <a:extLst>
            <a:ext uri="{FF2B5EF4-FFF2-40B4-BE49-F238E27FC236}">
              <a16:creationId xmlns:a16="http://schemas.microsoft.com/office/drawing/2014/main" id="{05E2F41C-21F7-4C13-9EAF-759D66DE3C36}"/>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71" name="フローチャート: 判断 570">
          <a:extLst>
            <a:ext uri="{FF2B5EF4-FFF2-40B4-BE49-F238E27FC236}">
              <a16:creationId xmlns:a16="http://schemas.microsoft.com/office/drawing/2014/main" id="{B66168F9-19B5-4F94-8270-57CC6EDF11A4}"/>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72" name="フローチャート: 判断 571">
          <a:extLst>
            <a:ext uri="{FF2B5EF4-FFF2-40B4-BE49-F238E27FC236}">
              <a16:creationId xmlns:a16="http://schemas.microsoft.com/office/drawing/2014/main" id="{9F066B93-024B-4A34-9316-E61A5C8B3404}"/>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73" name="フローチャート: 判断 572">
          <a:extLst>
            <a:ext uri="{FF2B5EF4-FFF2-40B4-BE49-F238E27FC236}">
              <a16:creationId xmlns:a16="http://schemas.microsoft.com/office/drawing/2014/main" id="{2612DE29-2751-46C5-BA6E-D31F05B18DB3}"/>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1B490F85-FA17-4B1F-BD74-3A4AAFA418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A2B26FCD-C912-479F-95EA-F8F1346852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77E97142-5915-4BD8-B2FC-C4715BF0FD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99150045-1193-47A8-8C94-48DA6BC603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7960DC39-3005-4041-939A-E6E4D6D4F6E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49784</xdr:rowOff>
    </xdr:from>
    <xdr:to>
      <xdr:col>116</xdr:col>
      <xdr:colOff>114300</xdr:colOff>
      <xdr:row>63</xdr:row>
      <xdr:rowOff>151384</xdr:rowOff>
    </xdr:to>
    <xdr:sp macro="" textlink="">
      <xdr:nvSpPr>
        <xdr:cNvPr id="579" name="楕円 578">
          <a:extLst>
            <a:ext uri="{FF2B5EF4-FFF2-40B4-BE49-F238E27FC236}">
              <a16:creationId xmlns:a16="http://schemas.microsoft.com/office/drawing/2014/main" id="{976C2559-3387-497A-8BE6-A711C8D6664A}"/>
            </a:ext>
          </a:extLst>
        </xdr:cNvPr>
        <xdr:cNvSpPr/>
      </xdr:nvSpPr>
      <xdr:spPr>
        <a:xfrm>
          <a:off x="22110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28211</xdr:rowOff>
    </xdr:from>
    <xdr:ext cx="469744" cy="259045"/>
    <xdr:sp macro="" textlink="">
      <xdr:nvSpPr>
        <xdr:cNvPr id="580" name="【保健センター・保健所】&#10;一人当たり面積該当値テキスト">
          <a:extLst>
            <a:ext uri="{FF2B5EF4-FFF2-40B4-BE49-F238E27FC236}">
              <a16:creationId xmlns:a16="http://schemas.microsoft.com/office/drawing/2014/main" id="{27145E58-2C5F-4A15-AB55-214C21BD3E8E}"/>
            </a:ext>
          </a:extLst>
        </xdr:cNvPr>
        <xdr:cNvSpPr txBox="1"/>
      </xdr:nvSpPr>
      <xdr:spPr>
        <a:xfrm>
          <a:off x="22199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52832</xdr:rowOff>
    </xdr:from>
    <xdr:to>
      <xdr:col>112</xdr:col>
      <xdr:colOff>38100</xdr:colOff>
      <xdr:row>63</xdr:row>
      <xdr:rowOff>154432</xdr:rowOff>
    </xdr:to>
    <xdr:sp macro="" textlink="">
      <xdr:nvSpPr>
        <xdr:cNvPr id="581" name="楕円 580">
          <a:extLst>
            <a:ext uri="{FF2B5EF4-FFF2-40B4-BE49-F238E27FC236}">
              <a16:creationId xmlns:a16="http://schemas.microsoft.com/office/drawing/2014/main" id="{F31A11D3-3454-49AE-8063-8BD02976A47E}"/>
            </a:ext>
          </a:extLst>
        </xdr:cNvPr>
        <xdr:cNvSpPr/>
      </xdr:nvSpPr>
      <xdr:spPr>
        <a:xfrm>
          <a:off x="212725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100584</xdr:rowOff>
    </xdr:from>
    <xdr:to>
      <xdr:col>116</xdr:col>
      <xdr:colOff>63500</xdr:colOff>
      <xdr:row>63</xdr:row>
      <xdr:rowOff>103632</xdr:rowOff>
    </xdr:to>
    <xdr:cxnSp macro="">
      <xdr:nvCxnSpPr>
        <xdr:cNvPr id="582" name="直線コネクタ 581">
          <a:extLst>
            <a:ext uri="{FF2B5EF4-FFF2-40B4-BE49-F238E27FC236}">
              <a16:creationId xmlns:a16="http://schemas.microsoft.com/office/drawing/2014/main" id="{56D1C605-B277-484F-965B-398951322859}"/>
            </a:ext>
          </a:extLst>
        </xdr:cNvPr>
        <xdr:cNvCxnSpPr/>
      </xdr:nvCxnSpPr>
      <xdr:spPr>
        <a:xfrm flipV="1">
          <a:off x="21323300" y="1090193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54356</xdr:rowOff>
    </xdr:from>
    <xdr:to>
      <xdr:col>107</xdr:col>
      <xdr:colOff>101600</xdr:colOff>
      <xdr:row>63</xdr:row>
      <xdr:rowOff>155956</xdr:rowOff>
    </xdr:to>
    <xdr:sp macro="" textlink="">
      <xdr:nvSpPr>
        <xdr:cNvPr id="583" name="楕円 582">
          <a:extLst>
            <a:ext uri="{FF2B5EF4-FFF2-40B4-BE49-F238E27FC236}">
              <a16:creationId xmlns:a16="http://schemas.microsoft.com/office/drawing/2014/main" id="{0D2F31F1-AF11-44D1-8878-01F3CCE15352}"/>
            </a:ext>
          </a:extLst>
        </xdr:cNvPr>
        <xdr:cNvSpPr/>
      </xdr:nvSpPr>
      <xdr:spPr>
        <a:xfrm>
          <a:off x="20383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103632</xdr:rowOff>
    </xdr:from>
    <xdr:to>
      <xdr:col>111</xdr:col>
      <xdr:colOff>177800</xdr:colOff>
      <xdr:row>63</xdr:row>
      <xdr:rowOff>105156</xdr:rowOff>
    </xdr:to>
    <xdr:cxnSp macro="">
      <xdr:nvCxnSpPr>
        <xdr:cNvPr id="584" name="直線コネクタ 583">
          <a:extLst>
            <a:ext uri="{FF2B5EF4-FFF2-40B4-BE49-F238E27FC236}">
              <a16:creationId xmlns:a16="http://schemas.microsoft.com/office/drawing/2014/main" id="{6DB74425-42CA-497D-B906-8DD74D88C0CE}"/>
            </a:ext>
          </a:extLst>
        </xdr:cNvPr>
        <xdr:cNvCxnSpPr/>
      </xdr:nvCxnSpPr>
      <xdr:spPr>
        <a:xfrm flipV="1">
          <a:off x="20434300" y="109049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56642</xdr:rowOff>
    </xdr:from>
    <xdr:to>
      <xdr:col>102</xdr:col>
      <xdr:colOff>165100</xdr:colOff>
      <xdr:row>63</xdr:row>
      <xdr:rowOff>158242</xdr:rowOff>
    </xdr:to>
    <xdr:sp macro="" textlink="">
      <xdr:nvSpPr>
        <xdr:cNvPr id="585" name="楕円 584">
          <a:extLst>
            <a:ext uri="{FF2B5EF4-FFF2-40B4-BE49-F238E27FC236}">
              <a16:creationId xmlns:a16="http://schemas.microsoft.com/office/drawing/2014/main" id="{F55CE5EA-1DF5-4BB2-8D91-1AFDE5104EF2}"/>
            </a:ext>
          </a:extLst>
        </xdr:cNvPr>
        <xdr:cNvSpPr/>
      </xdr:nvSpPr>
      <xdr:spPr>
        <a:xfrm>
          <a:off x="19494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105156</xdr:rowOff>
    </xdr:from>
    <xdr:to>
      <xdr:col>107</xdr:col>
      <xdr:colOff>50800</xdr:colOff>
      <xdr:row>63</xdr:row>
      <xdr:rowOff>107442</xdr:rowOff>
    </xdr:to>
    <xdr:cxnSp macro="">
      <xdr:nvCxnSpPr>
        <xdr:cNvPr id="586" name="直線コネクタ 585">
          <a:extLst>
            <a:ext uri="{FF2B5EF4-FFF2-40B4-BE49-F238E27FC236}">
              <a16:creationId xmlns:a16="http://schemas.microsoft.com/office/drawing/2014/main" id="{5E9A2AC5-6F7C-422E-BAB4-1E38034CD670}"/>
            </a:ext>
          </a:extLst>
        </xdr:cNvPr>
        <xdr:cNvCxnSpPr/>
      </xdr:nvCxnSpPr>
      <xdr:spPr>
        <a:xfrm flipV="1">
          <a:off x="19545300" y="1090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587" name="楕円 586">
          <a:extLst>
            <a:ext uri="{FF2B5EF4-FFF2-40B4-BE49-F238E27FC236}">
              <a16:creationId xmlns:a16="http://schemas.microsoft.com/office/drawing/2014/main" id="{1EA6F418-5AE1-4FD4-BB00-92F1506573FC}"/>
            </a:ext>
          </a:extLst>
        </xdr:cNvPr>
        <xdr:cNvSpPr/>
      </xdr:nvSpPr>
      <xdr:spPr>
        <a:xfrm>
          <a:off x="18605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107442</xdr:rowOff>
    </xdr:from>
    <xdr:to>
      <xdr:col>102</xdr:col>
      <xdr:colOff>114300</xdr:colOff>
      <xdr:row>63</xdr:row>
      <xdr:rowOff>108966</xdr:rowOff>
    </xdr:to>
    <xdr:cxnSp macro="">
      <xdr:nvCxnSpPr>
        <xdr:cNvPr id="588" name="直線コネクタ 587">
          <a:extLst>
            <a:ext uri="{FF2B5EF4-FFF2-40B4-BE49-F238E27FC236}">
              <a16:creationId xmlns:a16="http://schemas.microsoft.com/office/drawing/2014/main" id="{AEE9256C-A76B-4E40-9D7F-59A9A6618481}"/>
            </a:ext>
          </a:extLst>
        </xdr:cNvPr>
        <xdr:cNvCxnSpPr/>
      </xdr:nvCxnSpPr>
      <xdr:spPr>
        <a:xfrm flipV="1">
          <a:off x="18656300" y="109087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89" name="n_1aveValue【保健センター・保健所】&#10;一人当たり面積">
          <a:extLst>
            <a:ext uri="{FF2B5EF4-FFF2-40B4-BE49-F238E27FC236}">
              <a16:creationId xmlns:a16="http://schemas.microsoft.com/office/drawing/2014/main" id="{254A4EC0-6650-486B-A691-1411084ED56E}"/>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90" name="n_2aveValue【保健センター・保健所】&#10;一人当たり面積">
          <a:extLst>
            <a:ext uri="{FF2B5EF4-FFF2-40B4-BE49-F238E27FC236}">
              <a16:creationId xmlns:a16="http://schemas.microsoft.com/office/drawing/2014/main" id="{6CB00003-A1A7-4CA2-AF43-08F69E786288}"/>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91" name="n_3aveValue【保健センター・保健所】&#10;一人当たり面積">
          <a:extLst>
            <a:ext uri="{FF2B5EF4-FFF2-40B4-BE49-F238E27FC236}">
              <a16:creationId xmlns:a16="http://schemas.microsoft.com/office/drawing/2014/main" id="{83D9E709-D2EC-40DB-8DA5-ECDE3F942FC3}"/>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92" name="n_4aveValue【保健センター・保健所】&#10;一人当たり面積">
          <a:extLst>
            <a:ext uri="{FF2B5EF4-FFF2-40B4-BE49-F238E27FC236}">
              <a16:creationId xmlns:a16="http://schemas.microsoft.com/office/drawing/2014/main" id="{ACEBC264-C78A-4F56-944D-9670E8F4F662}"/>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145559</xdr:rowOff>
    </xdr:from>
    <xdr:ext cx="469744" cy="259045"/>
    <xdr:sp macro="" textlink="">
      <xdr:nvSpPr>
        <xdr:cNvPr id="593" name="n_1mainValue【保健センター・保健所】&#10;一人当たり面積">
          <a:extLst>
            <a:ext uri="{FF2B5EF4-FFF2-40B4-BE49-F238E27FC236}">
              <a16:creationId xmlns:a16="http://schemas.microsoft.com/office/drawing/2014/main" id="{C7D66973-F56B-493C-A945-A4FCD1E07268}"/>
            </a:ext>
          </a:extLst>
        </xdr:cNvPr>
        <xdr:cNvSpPr txBox="1"/>
      </xdr:nvSpPr>
      <xdr:spPr>
        <a:xfrm>
          <a:off x="21075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147083</xdr:rowOff>
    </xdr:from>
    <xdr:ext cx="469744" cy="259045"/>
    <xdr:sp macro="" textlink="">
      <xdr:nvSpPr>
        <xdr:cNvPr id="594" name="n_2mainValue【保健センター・保健所】&#10;一人当たり面積">
          <a:extLst>
            <a:ext uri="{FF2B5EF4-FFF2-40B4-BE49-F238E27FC236}">
              <a16:creationId xmlns:a16="http://schemas.microsoft.com/office/drawing/2014/main" id="{15FD4753-CD25-4927-A5CD-3849E3590B20}"/>
            </a:ext>
          </a:extLst>
        </xdr:cNvPr>
        <xdr:cNvSpPr txBox="1"/>
      </xdr:nvSpPr>
      <xdr:spPr>
        <a:xfrm>
          <a:off x="201994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149369</xdr:rowOff>
    </xdr:from>
    <xdr:ext cx="469744" cy="259045"/>
    <xdr:sp macro="" textlink="">
      <xdr:nvSpPr>
        <xdr:cNvPr id="595" name="n_3mainValue【保健センター・保健所】&#10;一人当たり面積">
          <a:extLst>
            <a:ext uri="{FF2B5EF4-FFF2-40B4-BE49-F238E27FC236}">
              <a16:creationId xmlns:a16="http://schemas.microsoft.com/office/drawing/2014/main" id="{0CA3374C-07FF-4D9B-A6AE-6433EDCD5F75}"/>
            </a:ext>
          </a:extLst>
        </xdr:cNvPr>
        <xdr:cNvSpPr txBox="1"/>
      </xdr:nvSpPr>
      <xdr:spPr>
        <a:xfrm>
          <a:off x="19310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150893</xdr:rowOff>
    </xdr:from>
    <xdr:ext cx="469744" cy="259045"/>
    <xdr:sp macro="" textlink="">
      <xdr:nvSpPr>
        <xdr:cNvPr id="596" name="n_4mainValue【保健センター・保健所】&#10;一人当たり面積">
          <a:extLst>
            <a:ext uri="{FF2B5EF4-FFF2-40B4-BE49-F238E27FC236}">
              <a16:creationId xmlns:a16="http://schemas.microsoft.com/office/drawing/2014/main" id="{4F39A7AD-6FFB-49A0-8C19-6ABD2ADFA0F9}"/>
            </a:ext>
          </a:extLst>
        </xdr:cNvPr>
        <xdr:cNvSpPr txBox="1"/>
      </xdr:nvSpPr>
      <xdr:spPr>
        <a:xfrm>
          <a:off x="18421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0056542B-8D73-4103-A125-4B5ABFE221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A6C05D67-D658-4E1B-8864-30DB1C3765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C9A85F5D-B872-43DC-B136-98901BD642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F305DA88-27AD-412C-9AFF-03DEA51BD1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FD89D2CB-8579-47C8-B413-30002595310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022B9C9A-8995-4EA7-93B2-19FDB45425E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0FF03907-96D3-4C52-923C-7F7FD93D08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A578FF25-E305-4A5C-AF4F-B138F0A3256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C9B3CC39-56A2-4B37-857E-D8638CAF6B5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48343F06-9925-4793-B5F4-0DC527BBEE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230AD92B-405A-4F36-940D-2AAA8586F34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737A2316-9E7A-4A0B-BBFE-7435AE1CE8D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05A71851-C5A3-42C5-ABA9-40D6DA616D1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27330C22-2759-40E9-BB01-C2FD53C10FC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A408CD5E-3256-4EC7-812F-F430C66AD89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1BF1E425-F9BD-46A7-AB18-CE823B43CFD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BBA24BEF-F1D1-430C-A01F-F3A56BC2487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42A5FE8C-8FD3-439B-8243-42A0D7CD4DB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5559166D-4FAC-4BA3-9757-44EBDE0829A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F062AD10-7E19-4B52-9806-EF9B187E0A2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4DD638AE-1805-47C8-8266-B4B8230F89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154A914A-EA5D-4BBA-B8B3-A4BFBF55E1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53B9C357-AA27-421C-902A-AD9CD82C8F6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813E03C2-357E-4780-AC2A-E6AB4DC7D9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964A3FD4-5A6B-401A-B1F5-A5CDF8FEA8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22" name="直線コネクタ 621">
          <a:extLst>
            <a:ext uri="{FF2B5EF4-FFF2-40B4-BE49-F238E27FC236}">
              <a16:creationId xmlns:a16="http://schemas.microsoft.com/office/drawing/2014/main" id="{B14C1EF0-539C-40A2-A1E0-0DF17DB9E3CA}"/>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消防施設】&#10;有形固定資産減価償却率最小値テキスト">
          <a:extLst>
            <a:ext uri="{FF2B5EF4-FFF2-40B4-BE49-F238E27FC236}">
              <a16:creationId xmlns:a16="http://schemas.microsoft.com/office/drawing/2014/main" id="{7C42B839-0035-4D6A-9996-0857C227A86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a:extLst>
            <a:ext uri="{FF2B5EF4-FFF2-40B4-BE49-F238E27FC236}">
              <a16:creationId xmlns:a16="http://schemas.microsoft.com/office/drawing/2014/main" id="{0BCA628D-A2BA-4FAD-B0DC-A15FB3F767A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25" name="【消防施設】&#10;有形固定資産減価償却率最大値テキスト">
          <a:extLst>
            <a:ext uri="{FF2B5EF4-FFF2-40B4-BE49-F238E27FC236}">
              <a16:creationId xmlns:a16="http://schemas.microsoft.com/office/drawing/2014/main" id="{B9B2329E-73C1-47F2-BB9B-C7FE7522A5A9}"/>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6" name="直線コネクタ 625">
          <a:extLst>
            <a:ext uri="{FF2B5EF4-FFF2-40B4-BE49-F238E27FC236}">
              <a16:creationId xmlns:a16="http://schemas.microsoft.com/office/drawing/2014/main" id="{DC7BF1C9-6E93-4967-9B20-0003F442441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DE9FB35C-339A-4855-8981-4A9907538963}"/>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8" name="フローチャート: 判断 627">
          <a:extLst>
            <a:ext uri="{FF2B5EF4-FFF2-40B4-BE49-F238E27FC236}">
              <a16:creationId xmlns:a16="http://schemas.microsoft.com/office/drawing/2014/main" id="{38CD323D-6756-4D86-A243-1C47DAB4C58A}"/>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29" name="フローチャート: 判断 628">
          <a:extLst>
            <a:ext uri="{FF2B5EF4-FFF2-40B4-BE49-F238E27FC236}">
              <a16:creationId xmlns:a16="http://schemas.microsoft.com/office/drawing/2014/main" id="{2606AFE6-8067-4261-BE7D-F029519D9C91}"/>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30" name="フローチャート: 判断 629">
          <a:extLst>
            <a:ext uri="{FF2B5EF4-FFF2-40B4-BE49-F238E27FC236}">
              <a16:creationId xmlns:a16="http://schemas.microsoft.com/office/drawing/2014/main" id="{0B9CCA0B-1E88-40E6-8440-C0079CBFE0D6}"/>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31" name="フローチャート: 判断 630">
          <a:extLst>
            <a:ext uri="{FF2B5EF4-FFF2-40B4-BE49-F238E27FC236}">
              <a16:creationId xmlns:a16="http://schemas.microsoft.com/office/drawing/2014/main" id="{052F0F2E-79B8-4523-B0AE-589320466944}"/>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32" name="フローチャート: 判断 631">
          <a:extLst>
            <a:ext uri="{FF2B5EF4-FFF2-40B4-BE49-F238E27FC236}">
              <a16:creationId xmlns:a16="http://schemas.microsoft.com/office/drawing/2014/main" id="{C20FBB9F-9339-4790-A2C5-1C12FE527E48}"/>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39E7AD5-77D6-4879-A479-D17480289D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EEE50DA-5ADE-4654-80F2-FBD9890F320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CD6FF80-D4B4-49AC-942F-43943102FA4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5A791D2C-6E68-4F39-B33B-81473AB6FB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9C27E760-1011-4DC5-8E18-5267FB5482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113030</xdr:rowOff>
    </xdr:from>
    <xdr:to>
      <xdr:col>85</xdr:col>
      <xdr:colOff>177800</xdr:colOff>
      <xdr:row>80</xdr:row>
      <xdr:rowOff>43180</xdr:rowOff>
    </xdr:to>
    <xdr:sp macro="" textlink="">
      <xdr:nvSpPr>
        <xdr:cNvPr id="638" name="楕円 637">
          <a:extLst>
            <a:ext uri="{FF2B5EF4-FFF2-40B4-BE49-F238E27FC236}">
              <a16:creationId xmlns:a16="http://schemas.microsoft.com/office/drawing/2014/main" id="{C2545F90-83E8-433F-B383-76A7F571BE74}"/>
            </a:ext>
          </a:extLst>
        </xdr:cNvPr>
        <xdr:cNvSpPr/>
      </xdr:nvSpPr>
      <xdr:spPr>
        <a:xfrm>
          <a:off x="16268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135907</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1CD20F75-5D3B-44ED-B9B9-04AD29BFF442}"/>
            </a:ext>
          </a:extLst>
        </xdr:cNvPr>
        <xdr:cNvSpPr txBox="1"/>
      </xdr:nvSpPr>
      <xdr:spPr>
        <a:xfrm>
          <a:off x="16357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78739</xdr:rowOff>
    </xdr:from>
    <xdr:to>
      <xdr:col>81</xdr:col>
      <xdr:colOff>101600</xdr:colOff>
      <xdr:row>80</xdr:row>
      <xdr:rowOff>8889</xdr:rowOff>
    </xdr:to>
    <xdr:sp macro="" textlink="">
      <xdr:nvSpPr>
        <xdr:cNvPr id="640" name="楕円 639">
          <a:extLst>
            <a:ext uri="{FF2B5EF4-FFF2-40B4-BE49-F238E27FC236}">
              <a16:creationId xmlns:a16="http://schemas.microsoft.com/office/drawing/2014/main" id="{8A35C9E3-984C-40D8-B6DF-81F2F4C67AC3}"/>
            </a:ext>
          </a:extLst>
        </xdr:cNvPr>
        <xdr:cNvSpPr/>
      </xdr:nvSpPr>
      <xdr:spPr>
        <a:xfrm>
          <a:off x="15430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129539</xdr:rowOff>
    </xdr:from>
    <xdr:to>
      <xdr:col>85</xdr:col>
      <xdr:colOff>127000</xdr:colOff>
      <xdr:row>79</xdr:row>
      <xdr:rowOff>163830</xdr:rowOff>
    </xdr:to>
    <xdr:cxnSp macro="">
      <xdr:nvCxnSpPr>
        <xdr:cNvPr id="641" name="直線コネクタ 640">
          <a:extLst>
            <a:ext uri="{FF2B5EF4-FFF2-40B4-BE49-F238E27FC236}">
              <a16:creationId xmlns:a16="http://schemas.microsoft.com/office/drawing/2014/main" id="{2432A496-32E3-4BB2-BE12-2DA99F7420AB}"/>
            </a:ext>
          </a:extLst>
        </xdr:cNvPr>
        <xdr:cNvCxnSpPr/>
      </xdr:nvCxnSpPr>
      <xdr:spPr>
        <a:xfrm>
          <a:off x="15481300" y="13674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21589</xdr:rowOff>
    </xdr:from>
    <xdr:to>
      <xdr:col>76</xdr:col>
      <xdr:colOff>165100</xdr:colOff>
      <xdr:row>79</xdr:row>
      <xdr:rowOff>123189</xdr:rowOff>
    </xdr:to>
    <xdr:sp macro="" textlink="">
      <xdr:nvSpPr>
        <xdr:cNvPr id="642" name="楕円 641">
          <a:extLst>
            <a:ext uri="{FF2B5EF4-FFF2-40B4-BE49-F238E27FC236}">
              <a16:creationId xmlns:a16="http://schemas.microsoft.com/office/drawing/2014/main" id="{69168FA7-1AE9-47DC-992E-8CF1C82045C3}"/>
            </a:ext>
          </a:extLst>
        </xdr:cNvPr>
        <xdr:cNvSpPr/>
      </xdr:nvSpPr>
      <xdr:spPr>
        <a:xfrm>
          <a:off x="14541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79</xdr:row>
      <xdr:rowOff>129539</xdr:rowOff>
    </xdr:to>
    <xdr:cxnSp macro="">
      <xdr:nvCxnSpPr>
        <xdr:cNvPr id="643" name="直線コネクタ 642">
          <a:extLst>
            <a:ext uri="{FF2B5EF4-FFF2-40B4-BE49-F238E27FC236}">
              <a16:creationId xmlns:a16="http://schemas.microsoft.com/office/drawing/2014/main" id="{63063BC3-6308-4196-9C5E-E1AC098F77D3}"/>
            </a:ext>
          </a:extLst>
        </xdr:cNvPr>
        <xdr:cNvCxnSpPr/>
      </xdr:nvCxnSpPr>
      <xdr:spPr>
        <a:xfrm>
          <a:off x="14592300" y="13616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47716</xdr:rowOff>
    </xdr:from>
    <xdr:to>
      <xdr:col>72</xdr:col>
      <xdr:colOff>38100</xdr:colOff>
      <xdr:row>78</xdr:row>
      <xdr:rowOff>149316</xdr:rowOff>
    </xdr:to>
    <xdr:sp macro="" textlink="">
      <xdr:nvSpPr>
        <xdr:cNvPr id="644" name="楕円 643">
          <a:extLst>
            <a:ext uri="{FF2B5EF4-FFF2-40B4-BE49-F238E27FC236}">
              <a16:creationId xmlns:a16="http://schemas.microsoft.com/office/drawing/2014/main" id="{CE21771B-3EDD-46EF-A83D-A80C06DC6491}"/>
            </a:ext>
          </a:extLst>
        </xdr:cNvPr>
        <xdr:cNvSpPr/>
      </xdr:nvSpPr>
      <xdr:spPr>
        <a:xfrm>
          <a:off x="13652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98516</xdr:rowOff>
    </xdr:from>
    <xdr:to>
      <xdr:col>76</xdr:col>
      <xdr:colOff>114300</xdr:colOff>
      <xdr:row>79</xdr:row>
      <xdr:rowOff>72389</xdr:rowOff>
    </xdr:to>
    <xdr:cxnSp macro="">
      <xdr:nvCxnSpPr>
        <xdr:cNvPr id="645" name="直線コネクタ 644">
          <a:extLst>
            <a:ext uri="{FF2B5EF4-FFF2-40B4-BE49-F238E27FC236}">
              <a16:creationId xmlns:a16="http://schemas.microsoft.com/office/drawing/2014/main" id="{4F7124C0-5A4D-4B86-A10F-F8E31308AF71}"/>
            </a:ext>
          </a:extLst>
        </xdr:cNvPr>
        <xdr:cNvCxnSpPr/>
      </xdr:nvCxnSpPr>
      <xdr:spPr>
        <a:xfrm>
          <a:off x="13703300" y="13471616"/>
          <a:ext cx="889000" cy="14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160382</xdr:rowOff>
    </xdr:from>
    <xdr:to>
      <xdr:col>67</xdr:col>
      <xdr:colOff>101600</xdr:colOff>
      <xdr:row>78</xdr:row>
      <xdr:rowOff>90532</xdr:rowOff>
    </xdr:to>
    <xdr:sp macro="" textlink="">
      <xdr:nvSpPr>
        <xdr:cNvPr id="646" name="楕円 645">
          <a:extLst>
            <a:ext uri="{FF2B5EF4-FFF2-40B4-BE49-F238E27FC236}">
              <a16:creationId xmlns:a16="http://schemas.microsoft.com/office/drawing/2014/main" id="{9B258787-59DA-4DDC-8D18-E96DBA4B6471}"/>
            </a:ext>
          </a:extLst>
        </xdr:cNvPr>
        <xdr:cNvSpPr/>
      </xdr:nvSpPr>
      <xdr:spPr>
        <a:xfrm>
          <a:off x="12763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39732</xdr:rowOff>
    </xdr:from>
    <xdr:to>
      <xdr:col>71</xdr:col>
      <xdr:colOff>177800</xdr:colOff>
      <xdr:row>78</xdr:row>
      <xdr:rowOff>98516</xdr:rowOff>
    </xdr:to>
    <xdr:cxnSp macro="">
      <xdr:nvCxnSpPr>
        <xdr:cNvPr id="647" name="直線コネクタ 646">
          <a:extLst>
            <a:ext uri="{FF2B5EF4-FFF2-40B4-BE49-F238E27FC236}">
              <a16:creationId xmlns:a16="http://schemas.microsoft.com/office/drawing/2014/main" id="{E7841508-DC5F-4052-B441-B36715186A08}"/>
            </a:ext>
          </a:extLst>
        </xdr:cNvPr>
        <xdr:cNvCxnSpPr/>
      </xdr:nvCxnSpPr>
      <xdr:spPr>
        <a:xfrm>
          <a:off x="12814300" y="1341283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48" name="n_1aveValue【消防施設】&#10;有形固定資産減価償却率">
          <a:extLst>
            <a:ext uri="{FF2B5EF4-FFF2-40B4-BE49-F238E27FC236}">
              <a16:creationId xmlns:a16="http://schemas.microsoft.com/office/drawing/2014/main" id="{6C884A36-55CD-4779-A8AC-347E0ACFF3E7}"/>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649" name="n_2aveValue【消防施設】&#10;有形固定資産減価償却率">
          <a:extLst>
            <a:ext uri="{FF2B5EF4-FFF2-40B4-BE49-F238E27FC236}">
              <a16:creationId xmlns:a16="http://schemas.microsoft.com/office/drawing/2014/main" id="{75621089-19D7-4B24-870E-D66A3F9E83E9}"/>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50" name="n_3aveValue【消防施設】&#10;有形固定資産減価償却率">
          <a:extLst>
            <a:ext uri="{FF2B5EF4-FFF2-40B4-BE49-F238E27FC236}">
              <a16:creationId xmlns:a16="http://schemas.microsoft.com/office/drawing/2014/main" id="{077C4329-FD32-40D5-BADB-0E721633E7A7}"/>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651" name="n_4aveValue【消防施設】&#10;有形固定資産減価償却率">
          <a:extLst>
            <a:ext uri="{FF2B5EF4-FFF2-40B4-BE49-F238E27FC236}">
              <a16:creationId xmlns:a16="http://schemas.microsoft.com/office/drawing/2014/main" id="{CD4886B8-0D55-4B4E-A401-AAEFF5356BEF}"/>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25416</xdr:rowOff>
    </xdr:from>
    <xdr:ext cx="405111" cy="259045"/>
    <xdr:sp macro="" textlink="">
      <xdr:nvSpPr>
        <xdr:cNvPr id="652" name="n_1mainValue【消防施設】&#10;有形固定資産減価償却率">
          <a:extLst>
            <a:ext uri="{FF2B5EF4-FFF2-40B4-BE49-F238E27FC236}">
              <a16:creationId xmlns:a16="http://schemas.microsoft.com/office/drawing/2014/main" id="{1F8A15A8-95C3-445E-BF65-40E84AEEF45E}"/>
            </a:ext>
          </a:extLst>
        </xdr:cNvPr>
        <xdr:cNvSpPr txBox="1"/>
      </xdr:nvSpPr>
      <xdr:spPr>
        <a:xfrm>
          <a:off x="15266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139716</xdr:rowOff>
    </xdr:from>
    <xdr:ext cx="405111" cy="259045"/>
    <xdr:sp macro="" textlink="">
      <xdr:nvSpPr>
        <xdr:cNvPr id="653" name="n_2mainValue【消防施設】&#10;有形固定資産減価償却率">
          <a:extLst>
            <a:ext uri="{FF2B5EF4-FFF2-40B4-BE49-F238E27FC236}">
              <a16:creationId xmlns:a16="http://schemas.microsoft.com/office/drawing/2014/main" id="{DC56B1B9-172A-475A-9B8C-F73AE684B386}"/>
            </a:ext>
          </a:extLst>
        </xdr:cNvPr>
        <xdr:cNvSpPr txBox="1"/>
      </xdr:nvSpPr>
      <xdr:spPr>
        <a:xfrm>
          <a:off x="14389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165843</xdr:rowOff>
    </xdr:from>
    <xdr:ext cx="405111" cy="259045"/>
    <xdr:sp macro="" textlink="">
      <xdr:nvSpPr>
        <xdr:cNvPr id="654" name="n_3mainValue【消防施設】&#10;有形固定資産減価償却率">
          <a:extLst>
            <a:ext uri="{FF2B5EF4-FFF2-40B4-BE49-F238E27FC236}">
              <a16:creationId xmlns:a16="http://schemas.microsoft.com/office/drawing/2014/main" id="{308BE406-B4DD-411E-9563-BA577A757268}"/>
            </a:ext>
          </a:extLst>
        </xdr:cNvPr>
        <xdr:cNvSpPr txBox="1"/>
      </xdr:nvSpPr>
      <xdr:spPr>
        <a:xfrm>
          <a:off x="13500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107059</xdr:rowOff>
    </xdr:from>
    <xdr:ext cx="340478" cy="259045"/>
    <xdr:sp macro="" textlink="">
      <xdr:nvSpPr>
        <xdr:cNvPr id="655" name="n_4mainValue【消防施設】&#10;有形固定資産減価償却率">
          <a:extLst>
            <a:ext uri="{FF2B5EF4-FFF2-40B4-BE49-F238E27FC236}">
              <a16:creationId xmlns:a16="http://schemas.microsoft.com/office/drawing/2014/main" id="{6A1E075E-E10F-4915-A582-1454F7F48223}"/>
            </a:ext>
          </a:extLst>
        </xdr:cNvPr>
        <xdr:cNvSpPr txBox="1"/>
      </xdr:nvSpPr>
      <xdr:spPr>
        <a:xfrm>
          <a:off x="12644061" y="13137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a:extLst>
            <a:ext uri="{FF2B5EF4-FFF2-40B4-BE49-F238E27FC236}">
              <a16:creationId xmlns:a16="http://schemas.microsoft.com/office/drawing/2014/main" id="{6A35B84A-80BA-4598-82BD-9D448160C53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a:extLst>
            <a:ext uri="{FF2B5EF4-FFF2-40B4-BE49-F238E27FC236}">
              <a16:creationId xmlns:a16="http://schemas.microsoft.com/office/drawing/2014/main" id="{29724712-F452-478E-A091-9BA55A9F11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a:extLst>
            <a:ext uri="{FF2B5EF4-FFF2-40B4-BE49-F238E27FC236}">
              <a16:creationId xmlns:a16="http://schemas.microsoft.com/office/drawing/2014/main" id="{7B9C4275-5091-4A54-A846-09509FC98B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a:extLst>
            <a:ext uri="{FF2B5EF4-FFF2-40B4-BE49-F238E27FC236}">
              <a16:creationId xmlns:a16="http://schemas.microsoft.com/office/drawing/2014/main" id="{D8B1EB1C-50E6-4634-8CE9-7D2F9518EC9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a:extLst>
            <a:ext uri="{FF2B5EF4-FFF2-40B4-BE49-F238E27FC236}">
              <a16:creationId xmlns:a16="http://schemas.microsoft.com/office/drawing/2014/main" id="{FB798900-C509-4D50-9C35-77B9D297A8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a:extLst>
            <a:ext uri="{FF2B5EF4-FFF2-40B4-BE49-F238E27FC236}">
              <a16:creationId xmlns:a16="http://schemas.microsoft.com/office/drawing/2014/main" id="{7A33AC17-2FFD-466D-A38A-17EAB6B37E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a:extLst>
            <a:ext uri="{FF2B5EF4-FFF2-40B4-BE49-F238E27FC236}">
              <a16:creationId xmlns:a16="http://schemas.microsoft.com/office/drawing/2014/main" id="{09837905-1158-47DF-9643-FCCEE03C5C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a:extLst>
            <a:ext uri="{FF2B5EF4-FFF2-40B4-BE49-F238E27FC236}">
              <a16:creationId xmlns:a16="http://schemas.microsoft.com/office/drawing/2014/main" id="{4A9956C1-BC71-43B9-B43E-96BDBED075F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a:extLst>
            <a:ext uri="{FF2B5EF4-FFF2-40B4-BE49-F238E27FC236}">
              <a16:creationId xmlns:a16="http://schemas.microsoft.com/office/drawing/2014/main" id="{68396929-97AC-4ED2-B2E8-10E8DF38B0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a:extLst>
            <a:ext uri="{FF2B5EF4-FFF2-40B4-BE49-F238E27FC236}">
              <a16:creationId xmlns:a16="http://schemas.microsoft.com/office/drawing/2014/main" id="{19D5FE3F-0E4A-4C30-BFF2-8449821E3E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6" name="直線コネクタ 665">
          <a:extLst>
            <a:ext uri="{FF2B5EF4-FFF2-40B4-BE49-F238E27FC236}">
              <a16:creationId xmlns:a16="http://schemas.microsoft.com/office/drawing/2014/main" id="{A8D5B78A-BEC6-4513-9B00-AA917E54A16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7" name="テキスト ボックス 666">
          <a:extLst>
            <a:ext uri="{FF2B5EF4-FFF2-40B4-BE49-F238E27FC236}">
              <a16:creationId xmlns:a16="http://schemas.microsoft.com/office/drawing/2014/main" id="{16A7E35C-044A-4BA1-A27C-F9239173422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8" name="直線コネクタ 667">
          <a:extLst>
            <a:ext uri="{FF2B5EF4-FFF2-40B4-BE49-F238E27FC236}">
              <a16:creationId xmlns:a16="http://schemas.microsoft.com/office/drawing/2014/main" id="{CE28D452-EF41-406A-B5AE-E3D67586941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9" name="テキスト ボックス 668">
          <a:extLst>
            <a:ext uri="{FF2B5EF4-FFF2-40B4-BE49-F238E27FC236}">
              <a16:creationId xmlns:a16="http://schemas.microsoft.com/office/drawing/2014/main" id="{7CF7B994-A3C3-4399-A778-6B12FA9D42B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0" name="直線コネクタ 669">
          <a:extLst>
            <a:ext uri="{FF2B5EF4-FFF2-40B4-BE49-F238E27FC236}">
              <a16:creationId xmlns:a16="http://schemas.microsoft.com/office/drawing/2014/main" id="{EE80C96E-4411-446F-A5F1-52327603F45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1" name="テキスト ボックス 670">
          <a:extLst>
            <a:ext uri="{FF2B5EF4-FFF2-40B4-BE49-F238E27FC236}">
              <a16:creationId xmlns:a16="http://schemas.microsoft.com/office/drawing/2014/main" id="{51CACDF8-5558-4DD1-8C15-F9B18AC499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2" name="直線コネクタ 671">
          <a:extLst>
            <a:ext uri="{FF2B5EF4-FFF2-40B4-BE49-F238E27FC236}">
              <a16:creationId xmlns:a16="http://schemas.microsoft.com/office/drawing/2014/main" id="{9E8F47A8-B47F-48B6-B7A6-871EB366A6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3" name="テキスト ボックス 672">
          <a:extLst>
            <a:ext uri="{FF2B5EF4-FFF2-40B4-BE49-F238E27FC236}">
              <a16:creationId xmlns:a16="http://schemas.microsoft.com/office/drawing/2014/main" id="{8D5C9074-25DE-441C-93D7-6B5D6C0EE34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4" name="直線コネクタ 673">
          <a:extLst>
            <a:ext uri="{FF2B5EF4-FFF2-40B4-BE49-F238E27FC236}">
              <a16:creationId xmlns:a16="http://schemas.microsoft.com/office/drawing/2014/main" id="{BFDC5CF8-6117-4009-ACC4-BA4E6B7C30A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5" name="テキスト ボックス 674">
          <a:extLst>
            <a:ext uri="{FF2B5EF4-FFF2-40B4-BE49-F238E27FC236}">
              <a16:creationId xmlns:a16="http://schemas.microsoft.com/office/drawing/2014/main" id="{84E9FDB2-9A53-4F45-912D-A273C060FC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6" name="直線コネクタ 675">
          <a:extLst>
            <a:ext uri="{FF2B5EF4-FFF2-40B4-BE49-F238E27FC236}">
              <a16:creationId xmlns:a16="http://schemas.microsoft.com/office/drawing/2014/main" id="{A5B5074B-94C4-40B3-91B3-4CB5C1610A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C7FA0381-C8A6-4583-B81C-7C73404C19F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8" name="【消防施設】&#10;一人当たり面積グラフ枠">
          <a:extLst>
            <a:ext uri="{FF2B5EF4-FFF2-40B4-BE49-F238E27FC236}">
              <a16:creationId xmlns:a16="http://schemas.microsoft.com/office/drawing/2014/main" id="{DD69CFD9-761E-4B27-87D1-DC6FDC136C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79" name="直線コネクタ 678">
          <a:extLst>
            <a:ext uri="{FF2B5EF4-FFF2-40B4-BE49-F238E27FC236}">
              <a16:creationId xmlns:a16="http://schemas.microsoft.com/office/drawing/2014/main" id="{9D4EB752-63C0-4AA8-A097-6A848FDE0351}"/>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80" name="【消防施設】&#10;一人当たり面積最小値テキスト">
          <a:extLst>
            <a:ext uri="{FF2B5EF4-FFF2-40B4-BE49-F238E27FC236}">
              <a16:creationId xmlns:a16="http://schemas.microsoft.com/office/drawing/2014/main" id="{40BD9300-1FD0-45CD-849E-EE36E14AF89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81" name="直線コネクタ 680">
          <a:extLst>
            <a:ext uri="{FF2B5EF4-FFF2-40B4-BE49-F238E27FC236}">
              <a16:creationId xmlns:a16="http://schemas.microsoft.com/office/drawing/2014/main" id="{E0EE1019-14C4-4717-A76B-B93DEF26F4C9}"/>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82" name="【消防施設】&#10;一人当たり面積最大値テキスト">
          <a:extLst>
            <a:ext uri="{FF2B5EF4-FFF2-40B4-BE49-F238E27FC236}">
              <a16:creationId xmlns:a16="http://schemas.microsoft.com/office/drawing/2014/main" id="{ACC0DEA5-8CFE-4D42-A1BE-2D9A03B3B532}"/>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83" name="直線コネクタ 682">
          <a:extLst>
            <a:ext uri="{FF2B5EF4-FFF2-40B4-BE49-F238E27FC236}">
              <a16:creationId xmlns:a16="http://schemas.microsoft.com/office/drawing/2014/main" id="{623450AD-149F-4C62-8745-8B58E4F8F797}"/>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84" name="【消防施設】&#10;一人当たり面積平均値テキスト">
          <a:extLst>
            <a:ext uri="{FF2B5EF4-FFF2-40B4-BE49-F238E27FC236}">
              <a16:creationId xmlns:a16="http://schemas.microsoft.com/office/drawing/2014/main" id="{009719E8-FA4C-4979-B441-7BECE5972815}"/>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85" name="フローチャート: 判断 684">
          <a:extLst>
            <a:ext uri="{FF2B5EF4-FFF2-40B4-BE49-F238E27FC236}">
              <a16:creationId xmlns:a16="http://schemas.microsoft.com/office/drawing/2014/main" id="{2A52BD42-4518-43A8-9637-F8AB716B858F}"/>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86" name="フローチャート: 判断 685">
          <a:extLst>
            <a:ext uri="{FF2B5EF4-FFF2-40B4-BE49-F238E27FC236}">
              <a16:creationId xmlns:a16="http://schemas.microsoft.com/office/drawing/2014/main" id="{00E6A1FC-F767-4453-BB01-2833C823C046}"/>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87" name="フローチャート: 判断 686">
          <a:extLst>
            <a:ext uri="{FF2B5EF4-FFF2-40B4-BE49-F238E27FC236}">
              <a16:creationId xmlns:a16="http://schemas.microsoft.com/office/drawing/2014/main" id="{C02A3458-213B-45F3-897A-9A7C11C443C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88" name="フローチャート: 判断 687">
          <a:extLst>
            <a:ext uri="{FF2B5EF4-FFF2-40B4-BE49-F238E27FC236}">
              <a16:creationId xmlns:a16="http://schemas.microsoft.com/office/drawing/2014/main" id="{3DA9228B-38D9-46EC-822C-EA5E7B851A9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89" name="フローチャート: 判断 688">
          <a:extLst>
            <a:ext uri="{FF2B5EF4-FFF2-40B4-BE49-F238E27FC236}">
              <a16:creationId xmlns:a16="http://schemas.microsoft.com/office/drawing/2014/main" id="{CD155184-C98E-43CE-B52C-70B1E008B88C}"/>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ED8D0FE6-9AEA-4C93-971F-A9D674240B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82A03E97-CD6C-4038-BF1F-E60C8FEFE72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ECFA9563-073A-4C64-AB28-510C775E45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D5BA6F4F-8C5F-44EF-8FE5-18DA9902D89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8CA82074-D700-4B02-A72F-77EA894203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95" name="楕円 694">
          <a:extLst>
            <a:ext uri="{FF2B5EF4-FFF2-40B4-BE49-F238E27FC236}">
              <a16:creationId xmlns:a16="http://schemas.microsoft.com/office/drawing/2014/main" id="{318273D0-DBA6-49FB-A9E9-46FC06D35D17}"/>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43197</xdr:rowOff>
    </xdr:from>
    <xdr:ext cx="469744" cy="259045"/>
    <xdr:sp macro="" textlink="">
      <xdr:nvSpPr>
        <xdr:cNvPr id="696" name="【消防施設】&#10;一人当たり面積該当値テキスト">
          <a:extLst>
            <a:ext uri="{FF2B5EF4-FFF2-40B4-BE49-F238E27FC236}">
              <a16:creationId xmlns:a16="http://schemas.microsoft.com/office/drawing/2014/main" id="{F4790022-0B94-478E-8715-2AF279AFFFCF}"/>
            </a:ext>
          </a:extLst>
        </xdr:cNvPr>
        <xdr:cNvSpPr txBox="1"/>
      </xdr:nvSpPr>
      <xdr:spPr>
        <a:xfrm>
          <a:off x="22199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129794</xdr:rowOff>
    </xdr:from>
    <xdr:to>
      <xdr:col>112</xdr:col>
      <xdr:colOff>38100</xdr:colOff>
      <xdr:row>86</xdr:row>
      <xdr:rowOff>59944</xdr:rowOff>
    </xdr:to>
    <xdr:sp macro="" textlink="">
      <xdr:nvSpPr>
        <xdr:cNvPr id="697" name="楕円 696">
          <a:extLst>
            <a:ext uri="{FF2B5EF4-FFF2-40B4-BE49-F238E27FC236}">
              <a16:creationId xmlns:a16="http://schemas.microsoft.com/office/drawing/2014/main" id="{719E43B4-487F-4DE4-A795-15B7106699A9}"/>
            </a:ext>
          </a:extLst>
        </xdr:cNvPr>
        <xdr:cNvSpPr/>
      </xdr:nvSpPr>
      <xdr:spPr>
        <a:xfrm>
          <a:off x="21272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9144</xdr:rowOff>
    </xdr:to>
    <xdr:cxnSp macro="">
      <xdr:nvCxnSpPr>
        <xdr:cNvPr id="698" name="直線コネクタ 697">
          <a:extLst>
            <a:ext uri="{FF2B5EF4-FFF2-40B4-BE49-F238E27FC236}">
              <a16:creationId xmlns:a16="http://schemas.microsoft.com/office/drawing/2014/main" id="{FAE72463-8511-4778-9867-12E4BC0DC436}"/>
            </a:ext>
          </a:extLst>
        </xdr:cNvPr>
        <xdr:cNvCxnSpPr/>
      </xdr:nvCxnSpPr>
      <xdr:spPr>
        <a:xfrm flipV="1">
          <a:off x="21323300" y="147523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130556</xdr:rowOff>
    </xdr:from>
    <xdr:to>
      <xdr:col>107</xdr:col>
      <xdr:colOff>101600</xdr:colOff>
      <xdr:row>86</xdr:row>
      <xdr:rowOff>60706</xdr:rowOff>
    </xdr:to>
    <xdr:sp macro="" textlink="">
      <xdr:nvSpPr>
        <xdr:cNvPr id="699" name="楕円 698">
          <a:extLst>
            <a:ext uri="{FF2B5EF4-FFF2-40B4-BE49-F238E27FC236}">
              <a16:creationId xmlns:a16="http://schemas.microsoft.com/office/drawing/2014/main" id="{2F7A0144-3FC8-484E-B0AE-B395E3D5758A}"/>
            </a:ext>
          </a:extLst>
        </xdr:cNvPr>
        <xdr:cNvSpPr/>
      </xdr:nvSpPr>
      <xdr:spPr>
        <a:xfrm>
          <a:off x="203835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9144</xdr:rowOff>
    </xdr:from>
    <xdr:to>
      <xdr:col>111</xdr:col>
      <xdr:colOff>177800</xdr:colOff>
      <xdr:row>86</xdr:row>
      <xdr:rowOff>9906</xdr:rowOff>
    </xdr:to>
    <xdr:cxnSp macro="">
      <xdr:nvCxnSpPr>
        <xdr:cNvPr id="700" name="直線コネクタ 699">
          <a:extLst>
            <a:ext uri="{FF2B5EF4-FFF2-40B4-BE49-F238E27FC236}">
              <a16:creationId xmlns:a16="http://schemas.microsoft.com/office/drawing/2014/main" id="{279FF35A-47C9-4F6F-99F9-61789DE159FD}"/>
            </a:ext>
          </a:extLst>
        </xdr:cNvPr>
        <xdr:cNvCxnSpPr/>
      </xdr:nvCxnSpPr>
      <xdr:spPr>
        <a:xfrm flipV="1">
          <a:off x="20434300" y="147538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01" name="楕円 700">
          <a:extLst>
            <a:ext uri="{FF2B5EF4-FFF2-40B4-BE49-F238E27FC236}">
              <a16:creationId xmlns:a16="http://schemas.microsoft.com/office/drawing/2014/main" id="{1D81AF58-3773-462D-B469-EBFBD2CC95CA}"/>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xdr:rowOff>
    </xdr:from>
    <xdr:to>
      <xdr:col>107</xdr:col>
      <xdr:colOff>50800</xdr:colOff>
      <xdr:row>86</xdr:row>
      <xdr:rowOff>30480</xdr:rowOff>
    </xdr:to>
    <xdr:cxnSp macro="">
      <xdr:nvCxnSpPr>
        <xdr:cNvPr id="702" name="直線コネクタ 701">
          <a:extLst>
            <a:ext uri="{FF2B5EF4-FFF2-40B4-BE49-F238E27FC236}">
              <a16:creationId xmlns:a16="http://schemas.microsoft.com/office/drawing/2014/main" id="{37BA0DD1-5BFE-4182-861D-AD5A5DF304DA}"/>
            </a:ext>
          </a:extLst>
        </xdr:cNvPr>
        <xdr:cNvCxnSpPr/>
      </xdr:nvCxnSpPr>
      <xdr:spPr>
        <a:xfrm flipV="1">
          <a:off x="19545300" y="147546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119126</xdr:rowOff>
    </xdr:from>
    <xdr:to>
      <xdr:col>98</xdr:col>
      <xdr:colOff>38100</xdr:colOff>
      <xdr:row>84</xdr:row>
      <xdr:rowOff>49276</xdr:rowOff>
    </xdr:to>
    <xdr:sp macro="" textlink="">
      <xdr:nvSpPr>
        <xdr:cNvPr id="703" name="楕円 702">
          <a:extLst>
            <a:ext uri="{FF2B5EF4-FFF2-40B4-BE49-F238E27FC236}">
              <a16:creationId xmlns:a16="http://schemas.microsoft.com/office/drawing/2014/main" id="{61E52B36-C03F-4BE7-BF40-1074A84A2706}"/>
            </a:ext>
          </a:extLst>
        </xdr:cNvPr>
        <xdr:cNvSpPr/>
      </xdr:nvSpPr>
      <xdr:spPr>
        <a:xfrm>
          <a:off x="18605500" y="1434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169926</xdr:rowOff>
    </xdr:from>
    <xdr:to>
      <xdr:col>102</xdr:col>
      <xdr:colOff>114300</xdr:colOff>
      <xdr:row>86</xdr:row>
      <xdr:rowOff>30480</xdr:rowOff>
    </xdr:to>
    <xdr:cxnSp macro="">
      <xdr:nvCxnSpPr>
        <xdr:cNvPr id="704" name="直線コネクタ 703">
          <a:extLst>
            <a:ext uri="{FF2B5EF4-FFF2-40B4-BE49-F238E27FC236}">
              <a16:creationId xmlns:a16="http://schemas.microsoft.com/office/drawing/2014/main" id="{A980FB71-18FB-4038-83C9-5F1FA288D907}"/>
            </a:ext>
          </a:extLst>
        </xdr:cNvPr>
        <xdr:cNvCxnSpPr/>
      </xdr:nvCxnSpPr>
      <xdr:spPr>
        <a:xfrm>
          <a:off x="18656300" y="14400276"/>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705" name="n_1aveValue【消防施設】&#10;一人当たり面積">
          <a:extLst>
            <a:ext uri="{FF2B5EF4-FFF2-40B4-BE49-F238E27FC236}">
              <a16:creationId xmlns:a16="http://schemas.microsoft.com/office/drawing/2014/main" id="{F40637E6-320C-4F0F-BF16-04823E25CD65}"/>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06" name="n_2aveValue【消防施設】&#10;一人当たり面積">
          <a:extLst>
            <a:ext uri="{FF2B5EF4-FFF2-40B4-BE49-F238E27FC236}">
              <a16:creationId xmlns:a16="http://schemas.microsoft.com/office/drawing/2014/main" id="{FEF6FD84-28DA-43D1-8ED0-9F99BDF86D72}"/>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07" name="n_3aveValue【消防施設】&#10;一人当たり面積">
          <a:extLst>
            <a:ext uri="{FF2B5EF4-FFF2-40B4-BE49-F238E27FC236}">
              <a16:creationId xmlns:a16="http://schemas.microsoft.com/office/drawing/2014/main" id="{0EB9E864-DE01-401C-92AE-73D4757C54E8}"/>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708" name="n_4aveValue【消防施設】&#10;一人当たり面積">
          <a:extLst>
            <a:ext uri="{FF2B5EF4-FFF2-40B4-BE49-F238E27FC236}">
              <a16:creationId xmlns:a16="http://schemas.microsoft.com/office/drawing/2014/main" id="{F2134F9E-36BE-479E-A1F6-958D8E492954}"/>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51071</xdr:rowOff>
    </xdr:from>
    <xdr:ext cx="469744" cy="259045"/>
    <xdr:sp macro="" textlink="">
      <xdr:nvSpPr>
        <xdr:cNvPr id="709" name="n_1mainValue【消防施設】&#10;一人当たり面積">
          <a:extLst>
            <a:ext uri="{FF2B5EF4-FFF2-40B4-BE49-F238E27FC236}">
              <a16:creationId xmlns:a16="http://schemas.microsoft.com/office/drawing/2014/main" id="{9587011C-894D-4625-937F-EF6131D0EC37}"/>
            </a:ext>
          </a:extLst>
        </xdr:cNvPr>
        <xdr:cNvSpPr txBox="1"/>
      </xdr:nvSpPr>
      <xdr:spPr>
        <a:xfrm>
          <a:off x="21075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51833</xdr:rowOff>
    </xdr:from>
    <xdr:ext cx="469744" cy="259045"/>
    <xdr:sp macro="" textlink="">
      <xdr:nvSpPr>
        <xdr:cNvPr id="710" name="n_2mainValue【消防施設】&#10;一人当たり面積">
          <a:extLst>
            <a:ext uri="{FF2B5EF4-FFF2-40B4-BE49-F238E27FC236}">
              <a16:creationId xmlns:a16="http://schemas.microsoft.com/office/drawing/2014/main" id="{7E2215F5-BA98-445C-A0FA-2AB4DC43918D}"/>
            </a:ext>
          </a:extLst>
        </xdr:cNvPr>
        <xdr:cNvSpPr txBox="1"/>
      </xdr:nvSpPr>
      <xdr:spPr>
        <a:xfrm>
          <a:off x="201994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711" name="n_3mainValue【消防施設】&#10;一人当たり面積">
          <a:extLst>
            <a:ext uri="{FF2B5EF4-FFF2-40B4-BE49-F238E27FC236}">
              <a16:creationId xmlns:a16="http://schemas.microsoft.com/office/drawing/2014/main" id="{C8282967-08C2-49A5-9596-6EB5B566C3CE}"/>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65803</xdr:rowOff>
    </xdr:from>
    <xdr:ext cx="469744" cy="259045"/>
    <xdr:sp macro="" textlink="">
      <xdr:nvSpPr>
        <xdr:cNvPr id="712" name="n_4mainValue【消防施設】&#10;一人当たり面積">
          <a:extLst>
            <a:ext uri="{FF2B5EF4-FFF2-40B4-BE49-F238E27FC236}">
              <a16:creationId xmlns:a16="http://schemas.microsoft.com/office/drawing/2014/main" id="{8A0168E8-41D8-4A93-968B-E9A13BAAF116}"/>
            </a:ext>
          </a:extLst>
        </xdr:cNvPr>
        <xdr:cNvSpPr txBox="1"/>
      </xdr:nvSpPr>
      <xdr:spPr>
        <a:xfrm>
          <a:off x="18421427" y="141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6B2A4FF1-82F9-4C3C-AD0A-4CBDD320ED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9D3FAA75-0BF7-42EE-9540-99ADD4F535D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10DCD91B-405E-499A-968A-9A2181110C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0092D5EB-514C-4245-99AD-051649F3DC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9F671A91-E975-4AFA-AE45-A68702F355B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F1CE3E87-E6A0-45D1-8167-F728A52D3B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2A355A32-3DEC-4DC5-B999-9AB78C66F14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ECFB35D3-9FA0-42F0-B404-E517FDE0ED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A7CB8E2F-A289-4B00-8C50-2E0B0314D1E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171D5E48-A8E1-4D8B-A152-37CC87FB2E3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3342AE8E-0910-47B4-B12A-A0E6C4820C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5049A9CE-66A7-434B-9FE9-A4A6DF93CB3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E4850C87-9A4C-4A5C-9266-7A23812B679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2BCA024C-7171-44AD-AD78-12F8CB73AF3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7FF571B-80FE-444E-A830-38CD1A4A0A4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FF61EE4B-AEDF-4AED-99ED-820985EBEA8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F8199CC8-AD58-4073-894B-6534241491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BF4B494F-1D4C-4144-9184-3F71FC63403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1B9C5F8E-FAAC-4AA2-B296-D11614CF6A8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E78A2621-9D51-4206-9EFE-6DCC2575529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3" name="テキスト ボックス 732">
          <a:extLst>
            <a:ext uri="{FF2B5EF4-FFF2-40B4-BE49-F238E27FC236}">
              <a16:creationId xmlns:a16="http://schemas.microsoft.com/office/drawing/2014/main" id="{54DA01F0-5313-411E-B20A-F94F3A837C7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47E68641-EA20-4E43-A869-447CF635A87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庁舎】&#10;有形固定資産減価償却率グラフ枠">
          <a:extLst>
            <a:ext uri="{FF2B5EF4-FFF2-40B4-BE49-F238E27FC236}">
              <a16:creationId xmlns:a16="http://schemas.microsoft.com/office/drawing/2014/main" id="{A3B9AAEA-23ED-41AC-B5DC-0B3A0D212A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6" name="直線コネクタ 735">
          <a:extLst>
            <a:ext uri="{FF2B5EF4-FFF2-40B4-BE49-F238E27FC236}">
              <a16:creationId xmlns:a16="http://schemas.microsoft.com/office/drawing/2014/main" id="{6765A8A5-A646-42EE-8B86-3D1B50291B8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7" name="【庁舎】&#10;有形固定資産減価償却率最小値テキスト">
          <a:extLst>
            <a:ext uri="{FF2B5EF4-FFF2-40B4-BE49-F238E27FC236}">
              <a16:creationId xmlns:a16="http://schemas.microsoft.com/office/drawing/2014/main" id="{244F93D7-40B6-4EAA-814A-794FF664585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8" name="直線コネクタ 737">
          <a:extLst>
            <a:ext uri="{FF2B5EF4-FFF2-40B4-BE49-F238E27FC236}">
              <a16:creationId xmlns:a16="http://schemas.microsoft.com/office/drawing/2014/main" id="{56A21B88-6945-4112-91AA-D873FA7EA3F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9" name="【庁舎】&#10;有形固定資産減価償却率最大値テキスト">
          <a:extLst>
            <a:ext uri="{FF2B5EF4-FFF2-40B4-BE49-F238E27FC236}">
              <a16:creationId xmlns:a16="http://schemas.microsoft.com/office/drawing/2014/main" id="{1A69C463-A5AC-4BCF-8F0B-3448C08F20D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0" name="直線コネクタ 739">
          <a:extLst>
            <a:ext uri="{FF2B5EF4-FFF2-40B4-BE49-F238E27FC236}">
              <a16:creationId xmlns:a16="http://schemas.microsoft.com/office/drawing/2014/main" id="{99EDA993-E03F-4860-B8AA-7BACBD67A4A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41" name="【庁舎】&#10;有形固定資産減価償却率平均値テキスト">
          <a:extLst>
            <a:ext uri="{FF2B5EF4-FFF2-40B4-BE49-F238E27FC236}">
              <a16:creationId xmlns:a16="http://schemas.microsoft.com/office/drawing/2014/main" id="{7C6BE34C-A531-49F2-8D92-C93BACBD9116}"/>
            </a:ext>
          </a:extLst>
        </xdr:cNvPr>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42" name="フローチャート: 判断 741">
          <a:extLst>
            <a:ext uri="{FF2B5EF4-FFF2-40B4-BE49-F238E27FC236}">
              <a16:creationId xmlns:a16="http://schemas.microsoft.com/office/drawing/2014/main" id="{5E65A3B1-51D6-488B-AC25-1CFB5E57E21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43" name="フローチャート: 判断 742">
          <a:extLst>
            <a:ext uri="{FF2B5EF4-FFF2-40B4-BE49-F238E27FC236}">
              <a16:creationId xmlns:a16="http://schemas.microsoft.com/office/drawing/2014/main" id="{53949F1D-8260-47D6-98A4-7283F45E7E6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44" name="フローチャート: 判断 743">
          <a:extLst>
            <a:ext uri="{FF2B5EF4-FFF2-40B4-BE49-F238E27FC236}">
              <a16:creationId xmlns:a16="http://schemas.microsoft.com/office/drawing/2014/main" id="{676DAEE1-1C39-42EE-B673-E4099F0B02A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45" name="フローチャート: 判断 744">
          <a:extLst>
            <a:ext uri="{FF2B5EF4-FFF2-40B4-BE49-F238E27FC236}">
              <a16:creationId xmlns:a16="http://schemas.microsoft.com/office/drawing/2014/main" id="{AB1E48AF-7FAF-4314-A57C-02C5E7DE40DC}"/>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46" name="フローチャート: 判断 745">
          <a:extLst>
            <a:ext uri="{FF2B5EF4-FFF2-40B4-BE49-F238E27FC236}">
              <a16:creationId xmlns:a16="http://schemas.microsoft.com/office/drawing/2014/main" id="{4D6A3E36-7910-454B-A639-E0ECDD74B1FA}"/>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2C07E442-BB70-434F-BBB7-EC9659526A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BE986AD7-C6B1-4801-AB32-5B01AF38A3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E3A9DBD4-D9A1-4E9D-8B31-24043FC8B0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C11DC8D-7E32-42DF-9E2F-758901E8E89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5264F196-35CD-447E-882D-23AEBB828C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127000</xdr:rowOff>
    </xdr:from>
    <xdr:to>
      <xdr:col>85</xdr:col>
      <xdr:colOff>177800</xdr:colOff>
      <xdr:row>101</xdr:row>
      <xdr:rowOff>57150</xdr:rowOff>
    </xdr:to>
    <xdr:sp macro="" textlink="">
      <xdr:nvSpPr>
        <xdr:cNvPr id="752" name="楕円 751">
          <a:extLst>
            <a:ext uri="{FF2B5EF4-FFF2-40B4-BE49-F238E27FC236}">
              <a16:creationId xmlns:a16="http://schemas.microsoft.com/office/drawing/2014/main" id="{56F349D1-3900-426C-884C-5224FD3FB9CA}"/>
            </a:ext>
          </a:extLst>
        </xdr:cNvPr>
        <xdr:cNvSpPr/>
      </xdr:nvSpPr>
      <xdr:spPr>
        <a:xfrm>
          <a:off x="16268700" y="172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149877</xdr:rowOff>
    </xdr:from>
    <xdr:ext cx="405111" cy="259045"/>
    <xdr:sp macro="" textlink="">
      <xdr:nvSpPr>
        <xdr:cNvPr id="753" name="【庁舎】&#10;有形固定資産減価償却率該当値テキスト">
          <a:extLst>
            <a:ext uri="{FF2B5EF4-FFF2-40B4-BE49-F238E27FC236}">
              <a16:creationId xmlns:a16="http://schemas.microsoft.com/office/drawing/2014/main" id="{3D2DE237-62F8-4BD1-982A-A84474EC0201}"/>
            </a:ext>
          </a:extLst>
        </xdr:cNvPr>
        <xdr:cNvSpPr txBox="1"/>
      </xdr:nvSpPr>
      <xdr:spPr>
        <a:xfrm>
          <a:off x="16357600" y="1712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754" name="楕円 753">
          <a:extLst>
            <a:ext uri="{FF2B5EF4-FFF2-40B4-BE49-F238E27FC236}">
              <a16:creationId xmlns:a16="http://schemas.microsoft.com/office/drawing/2014/main" id="{4DB09636-C380-4291-8CFD-BDBA9D783801}"/>
            </a:ext>
          </a:extLst>
        </xdr:cNvPr>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6350</xdr:rowOff>
    </xdr:from>
    <xdr:to>
      <xdr:col>85</xdr:col>
      <xdr:colOff>127000</xdr:colOff>
      <xdr:row>107</xdr:row>
      <xdr:rowOff>69850</xdr:rowOff>
    </xdr:to>
    <xdr:cxnSp macro="">
      <xdr:nvCxnSpPr>
        <xdr:cNvPr id="755" name="直線コネクタ 754">
          <a:extLst>
            <a:ext uri="{FF2B5EF4-FFF2-40B4-BE49-F238E27FC236}">
              <a16:creationId xmlns:a16="http://schemas.microsoft.com/office/drawing/2014/main" id="{95E9DAE5-043B-40BD-83EF-003C16D6C7B5}"/>
            </a:ext>
          </a:extLst>
        </xdr:cNvPr>
        <xdr:cNvCxnSpPr/>
      </xdr:nvCxnSpPr>
      <xdr:spPr>
        <a:xfrm flipV="1">
          <a:off x="15481300" y="17322800"/>
          <a:ext cx="8382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133350</xdr:rowOff>
    </xdr:from>
    <xdr:to>
      <xdr:col>76</xdr:col>
      <xdr:colOff>165100</xdr:colOff>
      <xdr:row>107</xdr:row>
      <xdr:rowOff>63500</xdr:rowOff>
    </xdr:to>
    <xdr:sp macro="" textlink="">
      <xdr:nvSpPr>
        <xdr:cNvPr id="756" name="楕円 755">
          <a:extLst>
            <a:ext uri="{FF2B5EF4-FFF2-40B4-BE49-F238E27FC236}">
              <a16:creationId xmlns:a16="http://schemas.microsoft.com/office/drawing/2014/main" id="{9E1F2E52-99CE-4259-8E9E-7D656EB85E08}"/>
            </a:ext>
          </a:extLst>
        </xdr:cNvPr>
        <xdr:cNvSpPr/>
      </xdr:nvSpPr>
      <xdr:spPr>
        <a:xfrm>
          <a:off x="14541500" y="183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12700</xdr:rowOff>
    </xdr:from>
    <xdr:to>
      <xdr:col>81</xdr:col>
      <xdr:colOff>50800</xdr:colOff>
      <xdr:row>107</xdr:row>
      <xdr:rowOff>69850</xdr:rowOff>
    </xdr:to>
    <xdr:cxnSp macro="">
      <xdr:nvCxnSpPr>
        <xdr:cNvPr id="757" name="直線コネクタ 756">
          <a:extLst>
            <a:ext uri="{FF2B5EF4-FFF2-40B4-BE49-F238E27FC236}">
              <a16:creationId xmlns:a16="http://schemas.microsoft.com/office/drawing/2014/main" id="{08381134-95B5-49E5-A14A-D675D5E3BF22}"/>
            </a:ext>
          </a:extLst>
        </xdr:cNvPr>
        <xdr:cNvCxnSpPr/>
      </xdr:nvCxnSpPr>
      <xdr:spPr>
        <a:xfrm>
          <a:off x="14592300" y="18357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129539</xdr:rowOff>
    </xdr:from>
    <xdr:to>
      <xdr:col>72</xdr:col>
      <xdr:colOff>38100</xdr:colOff>
      <xdr:row>107</xdr:row>
      <xdr:rowOff>59689</xdr:rowOff>
    </xdr:to>
    <xdr:sp macro="" textlink="">
      <xdr:nvSpPr>
        <xdr:cNvPr id="758" name="楕円 757">
          <a:extLst>
            <a:ext uri="{FF2B5EF4-FFF2-40B4-BE49-F238E27FC236}">
              <a16:creationId xmlns:a16="http://schemas.microsoft.com/office/drawing/2014/main" id="{D19E21BE-2D95-4DFA-A457-41A1ED22D0DA}"/>
            </a:ext>
          </a:extLst>
        </xdr:cNvPr>
        <xdr:cNvSpPr/>
      </xdr:nvSpPr>
      <xdr:spPr>
        <a:xfrm>
          <a:off x="13652500" y="183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8889</xdr:rowOff>
    </xdr:from>
    <xdr:to>
      <xdr:col>76</xdr:col>
      <xdr:colOff>114300</xdr:colOff>
      <xdr:row>107</xdr:row>
      <xdr:rowOff>12700</xdr:rowOff>
    </xdr:to>
    <xdr:cxnSp macro="">
      <xdr:nvCxnSpPr>
        <xdr:cNvPr id="759" name="直線コネクタ 758">
          <a:extLst>
            <a:ext uri="{FF2B5EF4-FFF2-40B4-BE49-F238E27FC236}">
              <a16:creationId xmlns:a16="http://schemas.microsoft.com/office/drawing/2014/main" id="{096C28C7-776B-49A9-8EE3-9FC0B7831D6E}"/>
            </a:ext>
          </a:extLst>
        </xdr:cNvPr>
        <xdr:cNvCxnSpPr/>
      </xdr:nvCxnSpPr>
      <xdr:spPr>
        <a:xfrm>
          <a:off x="13703300" y="18354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760" name="楕円 759">
          <a:extLst>
            <a:ext uri="{FF2B5EF4-FFF2-40B4-BE49-F238E27FC236}">
              <a16:creationId xmlns:a16="http://schemas.microsoft.com/office/drawing/2014/main" id="{1BBC7E12-12D8-4C49-9F43-5081A9428A24}"/>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8889</xdr:rowOff>
    </xdr:from>
    <xdr:to>
      <xdr:col>71</xdr:col>
      <xdr:colOff>177800</xdr:colOff>
      <xdr:row>107</xdr:row>
      <xdr:rowOff>69850</xdr:rowOff>
    </xdr:to>
    <xdr:cxnSp macro="">
      <xdr:nvCxnSpPr>
        <xdr:cNvPr id="761" name="直線コネクタ 760">
          <a:extLst>
            <a:ext uri="{FF2B5EF4-FFF2-40B4-BE49-F238E27FC236}">
              <a16:creationId xmlns:a16="http://schemas.microsoft.com/office/drawing/2014/main" id="{04519943-E066-48F6-9B38-43AFA7EFC280}"/>
            </a:ext>
          </a:extLst>
        </xdr:cNvPr>
        <xdr:cNvCxnSpPr/>
      </xdr:nvCxnSpPr>
      <xdr:spPr>
        <a:xfrm flipV="1">
          <a:off x="12814300" y="18354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62" name="n_1aveValue【庁舎】&#10;有形固定資産減価償却率">
          <a:extLst>
            <a:ext uri="{FF2B5EF4-FFF2-40B4-BE49-F238E27FC236}">
              <a16:creationId xmlns:a16="http://schemas.microsoft.com/office/drawing/2014/main" id="{69B9A2DA-49B6-44E8-B94C-8F0D3A6E69C8}"/>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763" name="n_2aveValue【庁舎】&#10;有形固定資産減価償却率">
          <a:extLst>
            <a:ext uri="{FF2B5EF4-FFF2-40B4-BE49-F238E27FC236}">
              <a16:creationId xmlns:a16="http://schemas.microsoft.com/office/drawing/2014/main" id="{83E10F10-4D19-475A-ADF3-834D930082D7}"/>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764" name="n_3aveValue【庁舎】&#10;有形固定資産減価償却率">
          <a:extLst>
            <a:ext uri="{FF2B5EF4-FFF2-40B4-BE49-F238E27FC236}">
              <a16:creationId xmlns:a16="http://schemas.microsoft.com/office/drawing/2014/main" id="{BF736E67-5D44-472E-841A-1E1451CF1E45}"/>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65" name="n_4aveValue【庁舎】&#10;有形固定資産減価償却率">
          <a:extLst>
            <a:ext uri="{FF2B5EF4-FFF2-40B4-BE49-F238E27FC236}">
              <a16:creationId xmlns:a16="http://schemas.microsoft.com/office/drawing/2014/main" id="{877F3F79-E605-41A8-9861-E1EF7128EAFD}"/>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766" name="n_1mainValue【庁舎】&#10;有形固定資産減価償却率">
          <a:extLst>
            <a:ext uri="{FF2B5EF4-FFF2-40B4-BE49-F238E27FC236}">
              <a16:creationId xmlns:a16="http://schemas.microsoft.com/office/drawing/2014/main" id="{B10B0790-1673-4B37-82D4-CC46BD2717AC}"/>
            </a:ext>
          </a:extLst>
        </xdr:cNvPr>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54627</xdr:rowOff>
    </xdr:from>
    <xdr:ext cx="405111" cy="259045"/>
    <xdr:sp macro="" textlink="">
      <xdr:nvSpPr>
        <xdr:cNvPr id="767" name="n_2mainValue【庁舎】&#10;有形固定資産減価償却率">
          <a:extLst>
            <a:ext uri="{FF2B5EF4-FFF2-40B4-BE49-F238E27FC236}">
              <a16:creationId xmlns:a16="http://schemas.microsoft.com/office/drawing/2014/main" id="{E22ED50D-E5A2-4C17-A9DF-59FDA852F7EE}"/>
            </a:ext>
          </a:extLst>
        </xdr:cNvPr>
        <xdr:cNvSpPr txBox="1"/>
      </xdr:nvSpPr>
      <xdr:spPr>
        <a:xfrm>
          <a:off x="14389744"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50816</xdr:rowOff>
    </xdr:from>
    <xdr:ext cx="405111" cy="259045"/>
    <xdr:sp macro="" textlink="">
      <xdr:nvSpPr>
        <xdr:cNvPr id="768" name="n_3mainValue【庁舎】&#10;有形固定資産減価償却率">
          <a:extLst>
            <a:ext uri="{FF2B5EF4-FFF2-40B4-BE49-F238E27FC236}">
              <a16:creationId xmlns:a16="http://schemas.microsoft.com/office/drawing/2014/main" id="{2F6D9537-48BF-48CE-A1F2-51E888FE1753}"/>
            </a:ext>
          </a:extLst>
        </xdr:cNvPr>
        <xdr:cNvSpPr txBox="1"/>
      </xdr:nvSpPr>
      <xdr:spPr>
        <a:xfrm>
          <a:off x="13500744" y="1839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769" name="n_4mainValue【庁舎】&#10;有形固定資産減価償却率">
          <a:extLst>
            <a:ext uri="{FF2B5EF4-FFF2-40B4-BE49-F238E27FC236}">
              <a16:creationId xmlns:a16="http://schemas.microsoft.com/office/drawing/2014/main" id="{19663928-517C-4E96-B8EC-208E2F2A6B77}"/>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a:extLst>
            <a:ext uri="{FF2B5EF4-FFF2-40B4-BE49-F238E27FC236}">
              <a16:creationId xmlns:a16="http://schemas.microsoft.com/office/drawing/2014/main" id="{75D6CDED-F5A1-4418-8186-63502BCAE5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a:extLst>
            <a:ext uri="{FF2B5EF4-FFF2-40B4-BE49-F238E27FC236}">
              <a16:creationId xmlns:a16="http://schemas.microsoft.com/office/drawing/2014/main" id="{771A724B-DB9B-4115-AF24-7E93A221B7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a:extLst>
            <a:ext uri="{FF2B5EF4-FFF2-40B4-BE49-F238E27FC236}">
              <a16:creationId xmlns:a16="http://schemas.microsoft.com/office/drawing/2014/main" id="{72C6A82E-0FA2-4781-BD5C-41947770F3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a:extLst>
            <a:ext uri="{FF2B5EF4-FFF2-40B4-BE49-F238E27FC236}">
              <a16:creationId xmlns:a16="http://schemas.microsoft.com/office/drawing/2014/main" id="{399A6C1E-295E-4F14-9D88-4C9450D27C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a:extLst>
            <a:ext uri="{FF2B5EF4-FFF2-40B4-BE49-F238E27FC236}">
              <a16:creationId xmlns:a16="http://schemas.microsoft.com/office/drawing/2014/main" id="{38894179-E1A5-49B1-913C-267489D556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a:extLst>
            <a:ext uri="{FF2B5EF4-FFF2-40B4-BE49-F238E27FC236}">
              <a16:creationId xmlns:a16="http://schemas.microsoft.com/office/drawing/2014/main" id="{5C33EF08-F9CE-4424-A9F1-1C4B8F30E3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a:extLst>
            <a:ext uri="{FF2B5EF4-FFF2-40B4-BE49-F238E27FC236}">
              <a16:creationId xmlns:a16="http://schemas.microsoft.com/office/drawing/2014/main" id="{BA39011D-1EEC-4DFE-9BBC-B917F300B8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a:extLst>
            <a:ext uri="{FF2B5EF4-FFF2-40B4-BE49-F238E27FC236}">
              <a16:creationId xmlns:a16="http://schemas.microsoft.com/office/drawing/2014/main" id="{3F33C2B7-04D9-4F47-A849-6C793BBB3D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a:extLst>
            <a:ext uri="{FF2B5EF4-FFF2-40B4-BE49-F238E27FC236}">
              <a16:creationId xmlns:a16="http://schemas.microsoft.com/office/drawing/2014/main" id="{B539E7AE-0310-4F0C-B2E3-AEC2C40372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a:extLst>
            <a:ext uri="{FF2B5EF4-FFF2-40B4-BE49-F238E27FC236}">
              <a16:creationId xmlns:a16="http://schemas.microsoft.com/office/drawing/2014/main" id="{8BBD2C0A-D665-48AD-A4DD-24E35663B6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0" name="直線コネクタ 779">
          <a:extLst>
            <a:ext uri="{FF2B5EF4-FFF2-40B4-BE49-F238E27FC236}">
              <a16:creationId xmlns:a16="http://schemas.microsoft.com/office/drawing/2014/main" id="{D1706AE2-D1A6-46BC-9282-75E6D76D7AA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1" name="テキスト ボックス 780">
          <a:extLst>
            <a:ext uri="{FF2B5EF4-FFF2-40B4-BE49-F238E27FC236}">
              <a16:creationId xmlns:a16="http://schemas.microsoft.com/office/drawing/2014/main" id="{97D367C7-9ECB-4B17-A06B-A9540CC169C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2" name="直線コネクタ 781">
          <a:extLst>
            <a:ext uri="{FF2B5EF4-FFF2-40B4-BE49-F238E27FC236}">
              <a16:creationId xmlns:a16="http://schemas.microsoft.com/office/drawing/2014/main" id="{C9D895B2-F014-4AF7-B314-4201FD6072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3" name="テキスト ボックス 782">
          <a:extLst>
            <a:ext uri="{FF2B5EF4-FFF2-40B4-BE49-F238E27FC236}">
              <a16:creationId xmlns:a16="http://schemas.microsoft.com/office/drawing/2014/main" id="{EE99E44D-F101-42FA-B30F-1EB7DE7F9FB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4" name="直線コネクタ 783">
          <a:extLst>
            <a:ext uri="{FF2B5EF4-FFF2-40B4-BE49-F238E27FC236}">
              <a16:creationId xmlns:a16="http://schemas.microsoft.com/office/drawing/2014/main" id="{6F01DC11-84D4-489E-804D-972A79B3EB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5" name="テキスト ボックス 784">
          <a:extLst>
            <a:ext uri="{FF2B5EF4-FFF2-40B4-BE49-F238E27FC236}">
              <a16:creationId xmlns:a16="http://schemas.microsoft.com/office/drawing/2014/main" id="{06BBC754-89EC-4D96-B759-7058BAF6A85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6" name="直線コネクタ 785">
          <a:extLst>
            <a:ext uri="{FF2B5EF4-FFF2-40B4-BE49-F238E27FC236}">
              <a16:creationId xmlns:a16="http://schemas.microsoft.com/office/drawing/2014/main" id="{B33CE4C0-1B04-4CCD-81C4-D8F785D42F2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7" name="テキスト ボックス 786">
          <a:extLst>
            <a:ext uri="{FF2B5EF4-FFF2-40B4-BE49-F238E27FC236}">
              <a16:creationId xmlns:a16="http://schemas.microsoft.com/office/drawing/2014/main" id="{57FC4F09-83B1-4371-966B-72256463140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8" name="直線コネクタ 787">
          <a:extLst>
            <a:ext uri="{FF2B5EF4-FFF2-40B4-BE49-F238E27FC236}">
              <a16:creationId xmlns:a16="http://schemas.microsoft.com/office/drawing/2014/main" id="{BCBF6969-5C30-45AF-B99C-83D8962265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9" name="テキスト ボックス 788">
          <a:extLst>
            <a:ext uri="{FF2B5EF4-FFF2-40B4-BE49-F238E27FC236}">
              <a16:creationId xmlns:a16="http://schemas.microsoft.com/office/drawing/2014/main" id="{CB9B7FC1-87AB-4F27-A8F8-27D51CA420E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0" name="直線コネクタ 789">
          <a:extLst>
            <a:ext uri="{FF2B5EF4-FFF2-40B4-BE49-F238E27FC236}">
              <a16:creationId xmlns:a16="http://schemas.microsoft.com/office/drawing/2014/main" id="{46096727-BCD8-48FE-A97D-30FDFDAF15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1" name="テキスト ボックス 790">
          <a:extLst>
            <a:ext uri="{FF2B5EF4-FFF2-40B4-BE49-F238E27FC236}">
              <a16:creationId xmlns:a16="http://schemas.microsoft.com/office/drawing/2014/main" id="{35FD943E-A709-425A-9FD0-858949573AB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2" name="【庁舎】&#10;一人当たり面積グラフ枠">
          <a:extLst>
            <a:ext uri="{FF2B5EF4-FFF2-40B4-BE49-F238E27FC236}">
              <a16:creationId xmlns:a16="http://schemas.microsoft.com/office/drawing/2014/main" id="{1F63C853-3F5A-43C6-AA38-08D8434D35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93" name="直線コネクタ 792">
          <a:extLst>
            <a:ext uri="{FF2B5EF4-FFF2-40B4-BE49-F238E27FC236}">
              <a16:creationId xmlns:a16="http://schemas.microsoft.com/office/drawing/2014/main" id="{576DA9E1-8227-4ECF-8C67-DD24AA9DC882}"/>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94" name="【庁舎】&#10;一人当たり面積最小値テキスト">
          <a:extLst>
            <a:ext uri="{FF2B5EF4-FFF2-40B4-BE49-F238E27FC236}">
              <a16:creationId xmlns:a16="http://schemas.microsoft.com/office/drawing/2014/main" id="{22653318-647D-4657-9BEE-A6C26E89E329}"/>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95" name="直線コネクタ 794">
          <a:extLst>
            <a:ext uri="{FF2B5EF4-FFF2-40B4-BE49-F238E27FC236}">
              <a16:creationId xmlns:a16="http://schemas.microsoft.com/office/drawing/2014/main" id="{0EF9F6C3-46D4-4732-9D32-C5D7025B4B92}"/>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96" name="【庁舎】&#10;一人当たり面積最大値テキスト">
          <a:extLst>
            <a:ext uri="{FF2B5EF4-FFF2-40B4-BE49-F238E27FC236}">
              <a16:creationId xmlns:a16="http://schemas.microsoft.com/office/drawing/2014/main" id="{E567D5AB-F197-4D02-93B5-8212879B16EA}"/>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97" name="直線コネクタ 796">
          <a:extLst>
            <a:ext uri="{FF2B5EF4-FFF2-40B4-BE49-F238E27FC236}">
              <a16:creationId xmlns:a16="http://schemas.microsoft.com/office/drawing/2014/main" id="{62F4D4F3-6D3F-4394-BA15-730D19EA525F}"/>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98" name="【庁舎】&#10;一人当たり面積平均値テキスト">
          <a:extLst>
            <a:ext uri="{FF2B5EF4-FFF2-40B4-BE49-F238E27FC236}">
              <a16:creationId xmlns:a16="http://schemas.microsoft.com/office/drawing/2014/main" id="{9CFB9464-D007-440E-AD12-9943C8ED5664}"/>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99" name="フローチャート: 判断 798">
          <a:extLst>
            <a:ext uri="{FF2B5EF4-FFF2-40B4-BE49-F238E27FC236}">
              <a16:creationId xmlns:a16="http://schemas.microsoft.com/office/drawing/2014/main" id="{46C1A8E9-BDCC-4594-A65D-CE2ACB7AD9D9}"/>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00" name="フローチャート: 判断 799">
          <a:extLst>
            <a:ext uri="{FF2B5EF4-FFF2-40B4-BE49-F238E27FC236}">
              <a16:creationId xmlns:a16="http://schemas.microsoft.com/office/drawing/2014/main" id="{FFA79FC0-732D-45A1-A99E-C3FE74FAA14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01" name="フローチャート: 判断 800">
          <a:extLst>
            <a:ext uri="{FF2B5EF4-FFF2-40B4-BE49-F238E27FC236}">
              <a16:creationId xmlns:a16="http://schemas.microsoft.com/office/drawing/2014/main" id="{3B842E3E-F5A8-42B5-8547-07FB2554BF89}"/>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02" name="フローチャート: 判断 801">
          <a:extLst>
            <a:ext uri="{FF2B5EF4-FFF2-40B4-BE49-F238E27FC236}">
              <a16:creationId xmlns:a16="http://schemas.microsoft.com/office/drawing/2014/main" id="{71C3AE26-A309-4E0F-B8E4-B4396423BF9C}"/>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03" name="フローチャート: 判断 802">
          <a:extLst>
            <a:ext uri="{FF2B5EF4-FFF2-40B4-BE49-F238E27FC236}">
              <a16:creationId xmlns:a16="http://schemas.microsoft.com/office/drawing/2014/main" id="{152F8E08-2B3D-499F-9276-CB96105334AE}"/>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A3AF4428-39A9-4D5B-8B83-1935A0C359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305B199D-C8F6-4AE3-A81F-6FAFA8010F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1B145ED6-BAA4-4D2D-AD41-020AFE5849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B716B16-7E66-4D0F-BD8C-70E2AA54F0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C64DFE94-5457-4483-8087-B5B8F639B7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145796</xdr:rowOff>
    </xdr:from>
    <xdr:to>
      <xdr:col>116</xdr:col>
      <xdr:colOff>114300</xdr:colOff>
      <xdr:row>107</xdr:row>
      <xdr:rowOff>75946</xdr:rowOff>
    </xdr:to>
    <xdr:sp macro="" textlink="">
      <xdr:nvSpPr>
        <xdr:cNvPr id="809" name="楕円 808">
          <a:extLst>
            <a:ext uri="{FF2B5EF4-FFF2-40B4-BE49-F238E27FC236}">
              <a16:creationId xmlns:a16="http://schemas.microsoft.com/office/drawing/2014/main" id="{FEC9F1B7-ADB8-4B44-BD95-7AAE9908EBF9}"/>
            </a:ext>
          </a:extLst>
        </xdr:cNvPr>
        <xdr:cNvSpPr/>
      </xdr:nvSpPr>
      <xdr:spPr>
        <a:xfrm>
          <a:off x="22110700" y="18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124223</xdr:rowOff>
    </xdr:from>
    <xdr:ext cx="469744" cy="259045"/>
    <xdr:sp macro="" textlink="">
      <xdr:nvSpPr>
        <xdr:cNvPr id="810" name="【庁舎】&#10;一人当たり面積該当値テキスト">
          <a:extLst>
            <a:ext uri="{FF2B5EF4-FFF2-40B4-BE49-F238E27FC236}">
              <a16:creationId xmlns:a16="http://schemas.microsoft.com/office/drawing/2014/main" id="{332EB88E-B0BA-425E-837D-2B3B0F26E01D}"/>
            </a:ext>
          </a:extLst>
        </xdr:cNvPr>
        <xdr:cNvSpPr txBox="1"/>
      </xdr:nvSpPr>
      <xdr:spPr>
        <a:xfrm>
          <a:off x="22199600" y="1829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112268</xdr:rowOff>
    </xdr:from>
    <xdr:to>
      <xdr:col>112</xdr:col>
      <xdr:colOff>38100</xdr:colOff>
      <xdr:row>108</xdr:row>
      <xdr:rowOff>42418</xdr:rowOff>
    </xdr:to>
    <xdr:sp macro="" textlink="">
      <xdr:nvSpPr>
        <xdr:cNvPr id="811" name="楕円 810">
          <a:extLst>
            <a:ext uri="{FF2B5EF4-FFF2-40B4-BE49-F238E27FC236}">
              <a16:creationId xmlns:a16="http://schemas.microsoft.com/office/drawing/2014/main" id="{C689DD60-6D45-4F64-BF29-43AB73AD803C}"/>
            </a:ext>
          </a:extLst>
        </xdr:cNvPr>
        <xdr:cNvSpPr/>
      </xdr:nvSpPr>
      <xdr:spPr>
        <a:xfrm>
          <a:off x="21272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25146</xdr:rowOff>
    </xdr:from>
    <xdr:to>
      <xdr:col>116</xdr:col>
      <xdr:colOff>63500</xdr:colOff>
      <xdr:row>107</xdr:row>
      <xdr:rowOff>163068</xdr:rowOff>
    </xdr:to>
    <xdr:cxnSp macro="">
      <xdr:nvCxnSpPr>
        <xdr:cNvPr id="812" name="直線コネクタ 811">
          <a:extLst>
            <a:ext uri="{FF2B5EF4-FFF2-40B4-BE49-F238E27FC236}">
              <a16:creationId xmlns:a16="http://schemas.microsoft.com/office/drawing/2014/main" id="{DFD1EBFE-62B5-438D-BCFB-55C5A9E77293}"/>
            </a:ext>
          </a:extLst>
        </xdr:cNvPr>
        <xdr:cNvCxnSpPr/>
      </xdr:nvCxnSpPr>
      <xdr:spPr>
        <a:xfrm flipV="1">
          <a:off x="21323300" y="18370296"/>
          <a:ext cx="8382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113412</xdr:rowOff>
    </xdr:from>
    <xdr:to>
      <xdr:col>107</xdr:col>
      <xdr:colOff>101600</xdr:colOff>
      <xdr:row>108</xdr:row>
      <xdr:rowOff>43562</xdr:rowOff>
    </xdr:to>
    <xdr:sp macro="" textlink="">
      <xdr:nvSpPr>
        <xdr:cNvPr id="813" name="楕円 812">
          <a:extLst>
            <a:ext uri="{FF2B5EF4-FFF2-40B4-BE49-F238E27FC236}">
              <a16:creationId xmlns:a16="http://schemas.microsoft.com/office/drawing/2014/main" id="{0E7DF33D-EA7C-465B-9F72-39D63AD99441}"/>
            </a:ext>
          </a:extLst>
        </xdr:cNvPr>
        <xdr:cNvSpPr/>
      </xdr:nvSpPr>
      <xdr:spPr>
        <a:xfrm>
          <a:off x="20383500" y="1845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163068</xdr:rowOff>
    </xdr:from>
    <xdr:to>
      <xdr:col>111</xdr:col>
      <xdr:colOff>177800</xdr:colOff>
      <xdr:row>107</xdr:row>
      <xdr:rowOff>164212</xdr:rowOff>
    </xdr:to>
    <xdr:cxnSp macro="">
      <xdr:nvCxnSpPr>
        <xdr:cNvPr id="814" name="直線コネクタ 813">
          <a:extLst>
            <a:ext uri="{FF2B5EF4-FFF2-40B4-BE49-F238E27FC236}">
              <a16:creationId xmlns:a16="http://schemas.microsoft.com/office/drawing/2014/main" id="{C456D4B1-2B0C-4A9E-8636-426D6FADAEA1}"/>
            </a:ext>
          </a:extLst>
        </xdr:cNvPr>
        <xdr:cNvCxnSpPr/>
      </xdr:nvCxnSpPr>
      <xdr:spPr>
        <a:xfrm flipV="1">
          <a:off x="20434300" y="1850821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101981</xdr:rowOff>
    </xdr:from>
    <xdr:to>
      <xdr:col>102</xdr:col>
      <xdr:colOff>165100</xdr:colOff>
      <xdr:row>108</xdr:row>
      <xdr:rowOff>32131</xdr:rowOff>
    </xdr:to>
    <xdr:sp macro="" textlink="">
      <xdr:nvSpPr>
        <xdr:cNvPr id="815" name="楕円 814">
          <a:extLst>
            <a:ext uri="{FF2B5EF4-FFF2-40B4-BE49-F238E27FC236}">
              <a16:creationId xmlns:a16="http://schemas.microsoft.com/office/drawing/2014/main" id="{50CFA67F-17DE-4DBB-92E8-CEE8712800DE}"/>
            </a:ext>
          </a:extLst>
        </xdr:cNvPr>
        <xdr:cNvSpPr/>
      </xdr:nvSpPr>
      <xdr:spPr>
        <a:xfrm>
          <a:off x="19494500" y="18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152781</xdr:rowOff>
    </xdr:from>
    <xdr:to>
      <xdr:col>107</xdr:col>
      <xdr:colOff>50800</xdr:colOff>
      <xdr:row>107</xdr:row>
      <xdr:rowOff>164212</xdr:rowOff>
    </xdr:to>
    <xdr:cxnSp macro="">
      <xdr:nvCxnSpPr>
        <xdr:cNvPr id="816" name="直線コネクタ 815">
          <a:extLst>
            <a:ext uri="{FF2B5EF4-FFF2-40B4-BE49-F238E27FC236}">
              <a16:creationId xmlns:a16="http://schemas.microsoft.com/office/drawing/2014/main" id="{F5DA2D5C-CA82-4200-A1F0-82B17A94E892}"/>
            </a:ext>
          </a:extLst>
        </xdr:cNvPr>
        <xdr:cNvCxnSpPr/>
      </xdr:nvCxnSpPr>
      <xdr:spPr>
        <a:xfrm>
          <a:off x="19545300" y="184979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117983</xdr:rowOff>
    </xdr:from>
    <xdr:to>
      <xdr:col>98</xdr:col>
      <xdr:colOff>38100</xdr:colOff>
      <xdr:row>108</xdr:row>
      <xdr:rowOff>48133</xdr:rowOff>
    </xdr:to>
    <xdr:sp macro="" textlink="">
      <xdr:nvSpPr>
        <xdr:cNvPr id="817" name="楕円 816">
          <a:extLst>
            <a:ext uri="{FF2B5EF4-FFF2-40B4-BE49-F238E27FC236}">
              <a16:creationId xmlns:a16="http://schemas.microsoft.com/office/drawing/2014/main" id="{89A8BF62-78B8-42A8-B680-E00948491416}"/>
            </a:ext>
          </a:extLst>
        </xdr:cNvPr>
        <xdr:cNvSpPr/>
      </xdr:nvSpPr>
      <xdr:spPr>
        <a:xfrm>
          <a:off x="18605500" y="18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152781</xdr:rowOff>
    </xdr:from>
    <xdr:to>
      <xdr:col>102</xdr:col>
      <xdr:colOff>114300</xdr:colOff>
      <xdr:row>107</xdr:row>
      <xdr:rowOff>168783</xdr:rowOff>
    </xdr:to>
    <xdr:cxnSp macro="">
      <xdr:nvCxnSpPr>
        <xdr:cNvPr id="818" name="直線コネクタ 817">
          <a:extLst>
            <a:ext uri="{FF2B5EF4-FFF2-40B4-BE49-F238E27FC236}">
              <a16:creationId xmlns:a16="http://schemas.microsoft.com/office/drawing/2014/main" id="{75EA2F68-0D77-43E6-99AF-FEA3BD0397F3}"/>
            </a:ext>
          </a:extLst>
        </xdr:cNvPr>
        <xdr:cNvCxnSpPr/>
      </xdr:nvCxnSpPr>
      <xdr:spPr>
        <a:xfrm flipV="1">
          <a:off x="18656300" y="1849793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19" name="n_1aveValue【庁舎】&#10;一人当たり面積">
          <a:extLst>
            <a:ext uri="{FF2B5EF4-FFF2-40B4-BE49-F238E27FC236}">
              <a16:creationId xmlns:a16="http://schemas.microsoft.com/office/drawing/2014/main" id="{74164503-D4F5-4660-9C5C-DF47E42AB6A5}"/>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20" name="n_2aveValue【庁舎】&#10;一人当たり面積">
          <a:extLst>
            <a:ext uri="{FF2B5EF4-FFF2-40B4-BE49-F238E27FC236}">
              <a16:creationId xmlns:a16="http://schemas.microsoft.com/office/drawing/2014/main" id="{CCA2290E-22EA-4267-9E60-3569C107AFB2}"/>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21" name="n_3aveValue【庁舎】&#10;一人当たり面積">
          <a:extLst>
            <a:ext uri="{FF2B5EF4-FFF2-40B4-BE49-F238E27FC236}">
              <a16:creationId xmlns:a16="http://schemas.microsoft.com/office/drawing/2014/main" id="{E20FE388-A52C-467C-AD5B-3CFB7BB83868}"/>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22" name="n_4aveValue【庁舎】&#10;一人当たり面積">
          <a:extLst>
            <a:ext uri="{FF2B5EF4-FFF2-40B4-BE49-F238E27FC236}">
              <a16:creationId xmlns:a16="http://schemas.microsoft.com/office/drawing/2014/main" id="{0F9280C1-3040-4CBF-8BD7-9F701F3C8135}"/>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33545</xdr:rowOff>
    </xdr:from>
    <xdr:ext cx="469744" cy="259045"/>
    <xdr:sp macro="" textlink="">
      <xdr:nvSpPr>
        <xdr:cNvPr id="823" name="n_1mainValue【庁舎】&#10;一人当たり面積">
          <a:extLst>
            <a:ext uri="{FF2B5EF4-FFF2-40B4-BE49-F238E27FC236}">
              <a16:creationId xmlns:a16="http://schemas.microsoft.com/office/drawing/2014/main" id="{735E3B50-7EB8-443C-9E9C-EC37C2D0D862}"/>
            </a:ext>
          </a:extLst>
        </xdr:cNvPr>
        <xdr:cNvSpPr txBox="1"/>
      </xdr:nvSpPr>
      <xdr:spPr>
        <a:xfrm>
          <a:off x="210757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34689</xdr:rowOff>
    </xdr:from>
    <xdr:ext cx="469744" cy="259045"/>
    <xdr:sp macro="" textlink="">
      <xdr:nvSpPr>
        <xdr:cNvPr id="824" name="n_2mainValue【庁舎】&#10;一人当たり面積">
          <a:extLst>
            <a:ext uri="{FF2B5EF4-FFF2-40B4-BE49-F238E27FC236}">
              <a16:creationId xmlns:a16="http://schemas.microsoft.com/office/drawing/2014/main" id="{A71F0593-3A1F-4EC2-B76A-C85361A8BBDB}"/>
            </a:ext>
          </a:extLst>
        </xdr:cNvPr>
        <xdr:cNvSpPr txBox="1"/>
      </xdr:nvSpPr>
      <xdr:spPr>
        <a:xfrm>
          <a:off x="20199427" y="1855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23258</xdr:rowOff>
    </xdr:from>
    <xdr:ext cx="469744" cy="259045"/>
    <xdr:sp macro="" textlink="">
      <xdr:nvSpPr>
        <xdr:cNvPr id="825" name="n_3mainValue【庁舎】&#10;一人当たり面積">
          <a:extLst>
            <a:ext uri="{FF2B5EF4-FFF2-40B4-BE49-F238E27FC236}">
              <a16:creationId xmlns:a16="http://schemas.microsoft.com/office/drawing/2014/main" id="{C0AAF43B-BD39-4803-A8E8-61AD4499CE0D}"/>
            </a:ext>
          </a:extLst>
        </xdr:cNvPr>
        <xdr:cNvSpPr txBox="1"/>
      </xdr:nvSpPr>
      <xdr:spPr>
        <a:xfrm>
          <a:off x="19310427" y="185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39260</xdr:rowOff>
    </xdr:from>
    <xdr:ext cx="469744" cy="259045"/>
    <xdr:sp macro="" textlink="">
      <xdr:nvSpPr>
        <xdr:cNvPr id="826" name="n_4mainValue【庁舎】&#10;一人当たり面積">
          <a:extLst>
            <a:ext uri="{FF2B5EF4-FFF2-40B4-BE49-F238E27FC236}">
              <a16:creationId xmlns:a16="http://schemas.microsoft.com/office/drawing/2014/main" id="{1B3EBED9-819C-4ED0-9EA8-8A9EBE9B2595}"/>
            </a:ext>
          </a:extLst>
        </xdr:cNvPr>
        <xdr:cNvSpPr txBox="1"/>
      </xdr:nvSpPr>
      <xdr:spPr>
        <a:xfrm>
          <a:off x="18421427" y="185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7" name="正方形/長方形 826">
          <a:extLst>
            <a:ext uri="{FF2B5EF4-FFF2-40B4-BE49-F238E27FC236}">
              <a16:creationId xmlns:a16="http://schemas.microsoft.com/office/drawing/2014/main" id="{BB37AC3F-0B32-49F9-8DEA-8FE3683F4B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8" name="正方形/長方形 827">
          <a:extLst>
            <a:ext uri="{FF2B5EF4-FFF2-40B4-BE49-F238E27FC236}">
              <a16:creationId xmlns:a16="http://schemas.microsoft.com/office/drawing/2014/main" id="{09016554-6679-4EF6-8DD4-986B78F256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9" name="テキスト ボックス 828">
          <a:extLst>
            <a:ext uri="{FF2B5EF4-FFF2-40B4-BE49-F238E27FC236}">
              <a16:creationId xmlns:a16="http://schemas.microsoft.com/office/drawing/2014/main" id="{DD4F7320-79E7-4384-A6F9-58CF6B6F39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福祉施設、保健センターなどの民生・衛生施設は類似団体と同程度の水準を維持しています。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体育館は建設から年数が経過し、長寿命化工事等について検討の必要があります。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役場庁舎は、令和元年度に新庁舎が完成したため、有形固定資産減価償却率は大きく改善しています。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一般廃棄物処理施設、消防施設は広域で運営を行っています。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令和元年度の指数は前年比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本村の財政力指数は横ばいとなっており、また、高齢化の進展により所得の伸びは期待できず、しばらくは横ばいが続くものと思われます。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類似団体での順位は４１位となっているものの、今後の財政力強化のため、基幹産業である農業のブランド化等で村民所得向上の後押しを続けていく必要があります。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76623</xdr:rowOff>
    </xdr:from>
    <xdr:to>
      <xdr:col>23</xdr:col>
      <xdr:colOff>133350</xdr:colOff>
      <xdr:row>44</xdr:row>
      <xdr:rowOff>84667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204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145644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153687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153687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％上昇しました。この要因としては、経常的な一般財源収入額が対前年</a:t>
          </a:r>
          <a:r>
            <a:rPr kumimoji="1" lang="en-US" altLang="ja-JP" sz="1300">
              <a:latin typeface="ＭＳ Ｐゴシック" panose="020B0600070205080204" pitchFamily="50" charset="-128"/>
              <a:ea typeface="ＭＳ Ｐゴシック" panose="020B0600070205080204" pitchFamily="50" charset="-128"/>
            </a:rPr>
            <a:t>25,890</a:t>
          </a:r>
          <a:r>
            <a:rPr kumimoji="1" lang="ja-JP" altLang="en-US" sz="1300">
              <a:latin typeface="ＭＳ Ｐゴシック" panose="020B0600070205080204" pitchFamily="50" charset="-128"/>
              <a:ea typeface="ＭＳ Ｐゴシック" panose="020B0600070205080204" pitchFamily="50" charset="-128"/>
            </a:rPr>
            <a:t>千円の減になったことに対し、経常支出の減が</a:t>
          </a:r>
          <a:r>
            <a:rPr kumimoji="1" lang="en-US" altLang="ja-JP" sz="1300">
              <a:latin typeface="ＭＳ Ｐゴシック" panose="020B0600070205080204" pitchFamily="50" charset="-128"/>
              <a:ea typeface="ＭＳ Ｐゴシック" panose="020B0600070205080204" pitchFamily="50" charset="-128"/>
            </a:rPr>
            <a:t>19,823</a:t>
          </a:r>
          <a:r>
            <a:rPr kumimoji="1" lang="ja-JP" altLang="en-US" sz="1300">
              <a:latin typeface="ＭＳ Ｐゴシック" panose="020B0600070205080204" pitchFamily="50" charset="-128"/>
              <a:ea typeface="ＭＳ Ｐゴシック" panose="020B0600070205080204" pitchFamily="50" charset="-128"/>
            </a:rPr>
            <a:t>千円の減となったことによるものです。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71544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0321"/>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110279</xdr:rowOff>
    </xdr:from>
    <xdr:to>
      <xdr:col>19</xdr:col>
      <xdr:colOff>133350</xdr:colOff>
      <xdr:row>64</xdr:row>
      <xdr:rowOff>67521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1629"/>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110279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714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70062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38696"/>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59479</xdr:rowOff>
    </xdr:from>
    <xdr:to>
      <xdr:col>15</xdr:col>
      <xdr:colOff>133350</xdr:colOff>
      <xdr:row>63</xdr:row>
      <xdr:rowOff>161079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171256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a:t>
          </a:r>
          <a:r>
            <a:rPr kumimoji="1" lang="en-US" altLang="ja-JP" sz="1300">
              <a:latin typeface="ＭＳ Ｐゴシック" panose="020B0600070205080204" pitchFamily="50" charset="-128"/>
              <a:ea typeface="ＭＳ Ｐゴシック" panose="020B0600070205080204" pitchFamily="50" charset="-128"/>
            </a:rPr>
            <a:t>3,079</a:t>
          </a:r>
          <a:r>
            <a:rPr kumimoji="1" lang="ja-JP" altLang="en-US" sz="1300">
              <a:latin typeface="ＭＳ Ｐゴシック" panose="020B0600070205080204" pitchFamily="50" charset="-128"/>
              <a:ea typeface="ＭＳ Ｐゴシック" panose="020B0600070205080204" pitchFamily="50" charset="-128"/>
            </a:rPr>
            <a:t>千円増となりました。増額の主な要因は人件費の増です。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職員数に変化はなく、全体として微増となっています。類似団体の平均値と比較しても低い数値となっています。</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159880</xdr:rowOff>
    </xdr:from>
    <xdr:to>
      <xdr:col>23</xdr:col>
      <xdr:colOff>133350</xdr:colOff>
      <xdr:row>81</xdr:row>
      <xdr:rowOff>163418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7330"/>
          <a:ext cx="8382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159880</xdr:rowOff>
    </xdr:from>
    <xdr:to>
      <xdr:col>19</xdr:col>
      <xdr:colOff>133350</xdr:colOff>
      <xdr:row>81</xdr:row>
      <xdr:rowOff>165911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47330"/>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165911</xdr:rowOff>
    </xdr:from>
    <xdr:to>
      <xdr:col>15</xdr:col>
      <xdr:colOff>82550</xdr:colOff>
      <xdr:row>81</xdr:row>
      <xdr:rowOff>171396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053361"/>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159666</xdr:rowOff>
    </xdr:from>
    <xdr:to>
      <xdr:col>11</xdr:col>
      <xdr:colOff>31750</xdr:colOff>
      <xdr:row>81</xdr:row>
      <xdr:rowOff>171396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7116"/>
          <a:ext cx="889000" cy="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112618</xdr:rowOff>
    </xdr:from>
    <xdr:to>
      <xdr:col>23</xdr:col>
      <xdr:colOff>184150</xdr:colOff>
      <xdr:row>82</xdr:row>
      <xdr:rowOff>42768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33895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2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109080</xdr:rowOff>
    </xdr:from>
    <xdr:to>
      <xdr:col>19</xdr:col>
      <xdr:colOff>184150</xdr:colOff>
      <xdr:row>82</xdr:row>
      <xdr:rowOff>39230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115111</xdr:rowOff>
    </xdr:from>
    <xdr:to>
      <xdr:col>15</xdr:col>
      <xdr:colOff>133350</xdr:colOff>
      <xdr:row>82</xdr:row>
      <xdr:rowOff>45261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0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55438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120596</xdr:rowOff>
    </xdr:from>
    <xdr:to>
      <xdr:col>11</xdr:col>
      <xdr:colOff>82550</xdr:colOff>
      <xdr:row>82</xdr:row>
      <xdr:rowOff>50746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60923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7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108866</xdr:rowOff>
    </xdr:from>
    <xdr:to>
      <xdr:col>7</xdr:col>
      <xdr:colOff>31750</xdr:colOff>
      <xdr:row>82</xdr:row>
      <xdr:rowOff>39016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49193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令和元年度では、前年度を０．９％上回りましたが、全国町村平均からは大きく下回っています。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変動の要因は、５歳刻みの経験年数階層の職員構成が変動したためと考えられます。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945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58843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45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58843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1064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165946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8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xdr:rowOff>
    </xdr:from>
    <xdr:to>
      <xdr:col>73</xdr:col>
      <xdr:colOff>44450</xdr:colOff>
      <xdr:row>87</xdr:row>
      <xdr:rowOff>109643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119820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55473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106273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本村では平成１６年度から平成２７年度まで、早期退職者制度により職員の新陳代謝促進を促してきました。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現状では、業務量に対して必要最小限の職員数となっており、今後も職員の能力の向上を行いながら、住民サービスの向上に向けて適正な職員の維持に努めます。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143546</xdr:rowOff>
    </xdr:from>
    <xdr:to>
      <xdr:col>81</xdr:col>
      <xdr:colOff>44450</xdr:colOff>
      <xdr:row>58</xdr:row>
      <xdr:rowOff>161127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87646"/>
          <a:ext cx="8382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139065</xdr:rowOff>
    </xdr:from>
    <xdr:to>
      <xdr:col>77</xdr:col>
      <xdr:colOff>44450</xdr:colOff>
      <xdr:row>58</xdr:row>
      <xdr:rowOff>143546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83165"/>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130102</xdr:rowOff>
    </xdr:from>
    <xdr:to>
      <xdr:col>72</xdr:col>
      <xdr:colOff>203200</xdr:colOff>
      <xdr:row>58</xdr:row>
      <xdr:rowOff>139065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420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124932</xdr:rowOff>
    </xdr:from>
    <xdr:to>
      <xdr:col>68</xdr:col>
      <xdr:colOff>152400</xdr:colOff>
      <xdr:row>58</xdr:row>
      <xdr:rowOff>130102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6903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110327</xdr:rowOff>
    </xdr:from>
    <xdr:to>
      <xdr:col>81</xdr:col>
      <xdr:colOff>95250</xdr:colOff>
      <xdr:row>59</xdr:row>
      <xdr:rowOff>40477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126854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9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92746</xdr:rowOff>
    </xdr:from>
    <xdr:to>
      <xdr:col>77</xdr:col>
      <xdr:colOff>95250</xdr:colOff>
      <xdr:row>59</xdr:row>
      <xdr:rowOff>22896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3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33073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0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88265</xdr:rowOff>
    </xdr:from>
    <xdr:to>
      <xdr:col>73</xdr:col>
      <xdr:colOff>44450</xdr:colOff>
      <xdr:row>59</xdr:row>
      <xdr:rowOff>18415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28592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79302</xdr:rowOff>
    </xdr:from>
    <xdr:to>
      <xdr:col>68</xdr:col>
      <xdr:colOff>203200</xdr:colOff>
      <xdr:row>59</xdr:row>
      <xdr:rowOff>9452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19629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9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74132</xdr:rowOff>
    </xdr:from>
    <xdr:to>
      <xdr:col>64</xdr:col>
      <xdr:colOff>152400</xdr:colOff>
      <xdr:row>59</xdr:row>
      <xdr:rowOff>4282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14459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令和元年度決算では、普通会計における元利償還金のうち、平成２７年度臨時財政対策債の元金償還開始や平成３０年度公共施設適正管理推進事業債（</a:t>
          </a:r>
          <a:r>
            <a:rPr kumimoji="1" lang="en-US" altLang="ja-JP" sz="1200">
              <a:latin typeface="ＭＳ Ｐゴシック" panose="020B0600070205080204" pitchFamily="50" charset="-128"/>
              <a:ea typeface="ＭＳ Ｐゴシック" panose="020B0600070205080204" pitchFamily="50" charset="-128"/>
            </a:rPr>
            <a:t>138,000</a:t>
          </a:r>
          <a:r>
            <a:rPr kumimoji="1" lang="ja-JP" altLang="en-US" sz="1200">
              <a:latin typeface="ＭＳ Ｐゴシック" panose="020B0600070205080204" pitchFamily="50" charset="-128"/>
              <a:ea typeface="ＭＳ Ｐゴシック" panose="020B0600070205080204" pitchFamily="50" charset="-128"/>
            </a:rPr>
            <a:t>千円）の償還が開始となったため、公債費が前年比</a:t>
          </a:r>
          <a:r>
            <a:rPr kumimoji="1" lang="en-US" altLang="ja-JP" sz="1200">
              <a:latin typeface="ＭＳ Ｐゴシック" panose="020B0600070205080204" pitchFamily="50" charset="-128"/>
              <a:ea typeface="ＭＳ Ｐゴシック" panose="020B0600070205080204" pitchFamily="50" charset="-128"/>
            </a:rPr>
            <a:t>21,433</a:t>
          </a:r>
          <a:r>
            <a:rPr kumimoji="1" lang="ja-JP" altLang="en-US" sz="1200">
              <a:latin typeface="ＭＳ Ｐゴシック" panose="020B0600070205080204" pitchFamily="50" charset="-128"/>
              <a:ea typeface="ＭＳ Ｐゴシック" panose="020B0600070205080204" pitchFamily="50" charset="-128"/>
            </a:rPr>
            <a:t>千円の増となったことに対し、標準財政規模が</a:t>
          </a:r>
          <a:r>
            <a:rPr kumimoji="1" lang="en-US" altLang="ja-JP" sz="1200">
              <a:latin typeface="ＭＳ Ｐゴシック" panose="020B0600070205080204" pitchFamily="50" charset="-128"/>
              <a:ea typeface="ＭＳ Ｐゴシック" panose="020B0600070205080204" pitchFamily="50" charset="-128"/>
            </a:rPr>
            <a:t>40,374</a:t>
          </a:r>
          <a:r>
            <a:rPr kumimoji="1" lang="ja-JP" altLang="en-US" sz="1200">
              <a:latin typeface="ＭＳ Ｐゴシック" panose="020B0600070205080204" pitchFamily="50" charset="-128"/>
              <a:ea typeface="ＭＳ Ｐゴシック" panose="020B0600070205080204" pitchFamily="50" charset="-128"/>
            </a:rPr>
            <a:t>千円減となったため</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％上昇となりました。今後、役場庁舎建設に伴う公共施設適正管理推進事業債（</a:t>
          </a:r>
          <a:r>
            <a:rPr kumimoji="1" lang="en-US" altLang="ja-JP" sz="1200">
              <a:latin typeface="ＭＳ Ｐゴシック" panose="020B0600070205080204" pitchFamily="50" charset="-128"/>
              <a:ea typeface="ＭＳ Ｐゴシック" panose="020B0600070205080204" pitchFamily="50" charset="-128"/>
            </a:rPr>
            <a:t>520,000</a:t>
          </a:r>
          <a:r>
            <a:rPr kumimoji="1" lang="ja-JP" altLang="en-US" sz="1200">
              <a:latin typeface="ＭＳ Ｐゴシック" panose="020B0600070205080204" pitchFamily="50" charset="-128"/>
              <a:ea typeface="ＭＳ Ｐゴシック" panose="020B0600070205080204" pitchFamily="50" charset="-128"/>
            </a:rPr>
            <a:t>千円）の償還が加わるため上昇が見込まれていますが、令和７年度までの長期計画である「財政計画」により、公共施設の適正管理を進め普通建設事業を抑制し、地方債の新規発行を減らすことが必要です。</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43</xdr:row>
      <xdr:rowOff>13208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5177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126746</xdr:rowOff>
    </xdr:from>
    <xdr:to>
      <xdr:col>77</xdr:col>
      <xdr:colOff>44450</xdr:colOff>
      <xdr:row>42</xdr:row>
      <xdr:rowOff>150876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276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126746</xdr:rowOff>
    </xdr:from>
    <xdr:to>
      <xdr:col>72</xdr:col>
      <xdr:colOff>203200</xdr:colOff>
      <xdr:row>42</xdr:row>
      <xdr:rowOff>136398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32764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136398</xdr:rowOff>
    </xdr:from>
    <xdr:to>
      <xdr:col>68</xdr:col>
      <xdr:colOff>152400</xdr:colOff>
      <xdr:row>42</xdr:row>
      <xdr:rowOff>146050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372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133858</xdr:rowOff>
    </xdr:from>
    <xdr:to>
      <xdr:col>81</xdr:col>
      <xdr:colOff>95250</xdr:colOff>
      <xdr:row>43</xdr:row>
      <xdr:rowOff>64008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105935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75946</xdr:rowOff>
    </xdr:from>
    <xdr:to>
      <xdr:col>73</xdr:col>
      <xdr:colOff>44450</xdr:colOff>
      <xdr:row>43</xdr:row>
      <xdr:rowOff>6096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162323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85598</xdr:rowOff>
    </xdr:from>
    <xdr:to>
      <xdr:col>68</xdr:col>
      <xdr:colOff>203200</xdr:colOff>
      <xdr:row>43</xdr:row>
      <xdr:rowOff>15748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令和元年度決算は、昨年比皆増の</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主な要因は、役場庁舎建設のために起債（</a:t>
          </a:r>
          <a:r>
            <a:rPr kumimoji="1" lang="en-US" altLang="ja-JP" sz="1300">
              <a:latin typeface="ＭＳ Ｐゴシック" panose="020B0600070205080204" pitchFamily="50" charset="-128"/>
              <a:ea typeface="ＭＳ Ｐゴシック" panose="020B0600070205080204" pitchFamily="50" charset="-128"/>
            </a:rPr>
            <a:t>520,000</a:t>
          </a:r>
          <a:r>
            <a:rPr kumimoji="1" lang="ja-JP" altLang="en-US" sz="1300">
              <a:latin typeface="ＭＳ Ｐゴシック" panose="020B0600070205080204" pitchFamily="50" charset="-128"/>
              <a:ea typeface="ＭＳ Ｐゴシック" panose="020B0600070205080204" pitchFamily="50" charset="-128"/>
            </a:rPr>
            <a:t>千円）と公共施設建設基金の取り崩し（</a:t>
          </a:r>
          <a:r>
            <a:rPr kumimoji="1" lang="en-US" altLang="ja-JP" sz="1300">
              <a:latin typeface="ＭＳ Ｐゴシック" panose="020B0600070205080204" pitchFamily="50" charset="-128"/>
              <a:ea typeface="ＭＳ Ｐゴシック" panose="020B0600070205080204" pitchFamily="50" charset="-128"/>
            </a:rPr>
            <a:t>169,284</a:t>
          </a:r>
          <a:r>
            <a:rPr kumimoji="1" lang="ja-JP" altLang="en-US" sz="1300">
              <a:latin typeface="ＭＳ Ｐゴシック" panose="020B0600070205080204" pitchFamily="50" charset="-128"/>
              <a:ea typeface="ＭＳ Ｐゴシック" panose="020B0600070205080204" pitchFamily="50" charset="-128"/>
            </a:rPr>
            <a:t>千円）をしたためです。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将来の世代への負担を増やさないよう、公共施設の適正管理を進めていく必要があります。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156563</xdr:rowOff>
    </xdr:from>
    <xdr:to>
      <xdr:col>68</xdr:col>
      <xdr:colOff>152400</xdr:colOff>
      <xdr:row>15</xdr:row>
      <xdr:rowOff>20108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385413"/>
          <a:ext cx="889000" cy="20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88705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8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105763</xdr:rowOff>
    </xdr:from>
    <xdr:to>
      <xdr:col>68</xdr:col>
      <xdr:colOff>203200</xdr:colOff>
      <xdr:row>14</xdr:row>
      <xdr:rowOff>35913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3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20690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2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140758</xdr:rowOff>
    </xdr:from>
    <xdr:to>
      <xdr:col>64</xdr:col>
      <xdr:colOff>152400</xdr:colOff>
      <xdr:row>15</xdr:row>
      <xdr:rowOff>70908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55685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2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職員数は変化なく全体として微増となっています。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類似団体と比較してもほぼ同等の比率となっています。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36</xdr:row>
      <xdr:rowOff>168148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17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庁内パソコン購入費購入費や固定資産税の評価替えに伴う土地鑑定委託料が増になりましたが、歳出総額も増加しているため比率は横ばいとなりました。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565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73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24130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7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主な要因は、児童手当が</a:t>
          </a:r>
          <a:r>
            <a:rPr kumimoji="1" lang="en-US" altLang="ja-JP" sz="1300">
              <a:latin typeface="ＭＳ Ｐゴシック" panose="020B0600070205080204" pitchFamily="50" charset="-128"/>
              <a:ea typeface="ＭＳ Ｐゴシック" panose="020B0600070205080204" pitchFamily="50" charset="-128"/>
            </a:rPr>
            <a:t>2,550</a:t>
          </a:r>
          <a:r>
            <a:rPr kumimoji="1" lang="ja-JP" altLang="en-US" sz="1300">
              <a:latin typeface="ＭＳ Ｐゴシック" panose="020B0600070205080204" pitchFamily="50" charset="-128"/>
              <a:ea typeface="ＭＳ Ｐゴシック" panose="020B0600070205080204" pitchFamily="50" charset="-128"/>
            </a:rPr>
            <a:t>千円減となったことによるものです。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5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19050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19050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42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その他に係る経常収支比率は非常に高くなっており、類似団体平均・長野県平均と比較しても高い数字となっております。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ものとしては特別会計への繰出金であり、特に下水道特別会計と観光施設特別会計への繰出金が大半を占めています。公営企業会計では、独立採算性の原則に立ち返り、運営方法の見直しや料金改定への取り組みを進めてい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54610</xdr:rowOff>
    </xdr:from>
    <xdr:to>
      <xdr:col>82</xdr:col>
      <xdr:colOff>107950</xdr:colOff>
      <xdr:row>58</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987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31750</xdr:rowOff>
    </xdr:from>
    <xdr:to>
      <xdr:col>78</xdr:col>
      <xdr:colOff>69850</xdr:colOff>
      <xdr:row>58</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9758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68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34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xdr:rowOff>
    </xdr:from>
    <xdr:to>
      <xdr:col>82</xdr:col>
      <xdr:colOff>158750</xdr:colOff>
      <xdr:row>58</xdr:row>
      <xdr:rowOff>105410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147337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1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北信広域連合で建設している老人ホーム建設分担金（</a:t>
          </a:r>
          <a:r>
            <a:rPr kumimoji="1" lang="en-US" altLang="ja-JP" sz="1300">
              <a:latin typeface="ＭＳ Ｐゴシック" panose="020B0600070205080204" pitchFamily="50" charset="-128"/>
              <a:ea typeface="ＭＳ Ｐゴシック" panose="020B0600070205080204" pitchFamily="50" charset="-128"/>
            </a:rPr>
            <a:t>19,527</a:t>
          </a:r>
          <a:r>
            <a:rPr kumimoji="1" lang="ja-JP" altLang="en-US" sz="1300">
              <a:latin typeface="ＭＳ Ｐゴシック" panose="020B0600070205080204" pitchFamily="50" charset="-128"/>
              <a:ea typeface="ＭＳ Ｐゴシック" panose="020B0600070205080204" pitchFamily="50" charset="-128"/>
            </a:rPr>
            <a:t>千円増）や農業振興公社運営補助金（</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千円増）がありましたが、歳出総額も増加しているため比率は横ばいとなりました。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94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％の増となりました。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平成２７年度に借り入れた臨時財政対策債の元利償還金と平成３０年度に借り入れた公共施設等適正管理推進事業債等の償還金で</a:t>
          </a:r>
          <a:r>
            <a:rPr kumimoji="1" lang="en-US" altLang="ja-JP" sz="1300">
              <a:latin typeface="ＭＳ Ｐゴシック" panose="020B0600070205080204" pitchFamily="50" charset="-128"/>
              <a:ea typeface="ＭＳ Ｐゴシック" panose="020B0600070205080204" pitchFamily="50" charset="-128"/>
            </a:rPr>
            <a:t>33,916</a:t>
          </a:r>
          <a:r>
            <a:rPr kumimoji="1" lang="ja-JP" altLang="en-US" sz="1300">
              <a:latin typeface="ＭＳ Ｐゴシック" panose="020B0600070205080204" pitchFamily="50" charset="-128"/>
              <a:ea typeface="ＭＳ Ｐゴシック" panose="020B0600070205080204" pitchFamily="50" charset="-128"/>
            </a:rPr>
            <a:t>千円の増となりましたが、償還が終了した村債償還金の減が</a:t>
          </a:r>
          <a:r>
            <a:rPr kumimoji="1" lang="en-US" altLang="ja-JP" sz="1300">
              <a:latin typeface="ＭＳ Ｐゴシック" panose="020B0600070205080204" pitchFamily="50" charset="-128"/>
              <a:ea typeface="ＭＳ Ｐゴシック" panose="020B0600070205080204" pitchFamily="50" charset="-128"/>
            </a:rPr>
            <a:t>11,121</a:t>
          </a:r>
          <a:r>
            <a:rPr kumimoji="1" lang="ja-JP" altLang="en-US" sz="1300">
              <a:latin typeface="ＭＳ Ｐゴシック" panose="020B0600070205080204" pitchFamily="50" charset="-128"/>
              <a:ea typeface="ＭＳ Ｐゴシック" panose="020B0600070205080204" pitchFamily="50" charset="-128"/>
            </a:rPr>
            <a:t>千円となり、公債費総額が増加して比率が上がりました。今後も役場庁舎建設に伴う起債をすでに行っており、令和５年度にはピークを迎える見込みです。</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3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43180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7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％減となりました。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大きなものとしては人件費と補助費、繰出金となります。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前述したような取組を行うことで、今後の経常経費削減に努めます。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78423</xdr:rowOff>
    </xdr:from>
    <xdr:to>
      <xdr:col>82</xdr:col>
      <xdr:colOff>107950</xdr:colOff>
      <xdr:row>77</xdr:row>
      <xdr:rowOff>106998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007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49848</xdr:rowOff>
    </xdr:from>
    <xdr:to>
      <xdr:col>78</xdr:col>
      <xdr:colOff>69850</xdr:colOff>
      <xdr:row>77</xdr:row>
      <xdr:rowOff>106998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514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141288</xdr:rowOff>
    </xdr:from>
    <xdr:to>
      <xdr:col>73</xdr:col>
      <xdr:colOff>180975</xdr:colOff>
      <xdr:row>77</xdr:row>
      <xdr:rowOff>49848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71488"/>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69850</xdr:rowOff>
    </xdr:from>
    <xdr:to>
      <xdr:col>69</xdr:col>
      <xdr:colOff>92075</xdr:colOff>
      <xdr:row>76</xdr:row>
      <xdr:rowOff>141288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0005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27623</xdr:rowOff>
    </xdr:from>
    <xdr:to>
      <xdr:col>82</xdr:col>
      <xdr:colOff>158750</xdr:colOff>
      <xdr:row>77</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171150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56198</xdr:rowOff>
    </xdr:from>
    <xdr:to>
      <xdr:col>78</xdr:col>
      <xdr:colOff>120650</xdr:colOff>
      <xdr:row>77</xdr:row>
      <xdr:rowOff>157798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142575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44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170498</xdr:rowOff>
    </xdr:from>
    <xdr:to>
      <xdr:col>74</xdr:col>
      <xdr:colOff>31750</xdr:colOff>
      <xdr:row>77</xdr:row>
      <xdr:rowOff>100648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85425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90488</xdr:rowOff>
    </xdr:from>
    <xdr:to>
      <xdr:col>69</xdr:col>
      <xdr:colOff>142875</xdr:colOff>
      <xdr:row>77</xdr:row>
      <xdr:rowOff>20638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19050</xdr:rowOff>
    </xdr:from>
    <xdr:to>
      <xdr:col>65</xdr:col>
      <xdr:colOff>53975</xdr:colOff>
      <xdr:row>76</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106870</xdr:rowOff>
    </xdr:from>
    <xdr:to>
      <xdr:col>29</xdr:col>
      <xdr:colOff>127000</xdr:colOff>
      <xdr:row>18</xdr:row>
      <xdr:rowOff>119997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0595"/>
          <a:ext cx="647700" cy="13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119997</xdr:rowOff>
    </xdr:from>
    <xdr:to>
      <xdr:col>26</xdr:col>
      <xdr:colOff>50800</xdr:colOff>
      <xdr:row>18</xdr:row>
      <xdr:rowOff>130696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53722"/>
          <a:ext cx="6985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130696</xdr:rowOff>
    </xdr:from>
    <xdr:to>
      <xdr:col>22</xdr:col>
      <xdr:colOff>114300</xdr:colOff>
      <xdr:row>18</xdr:row>
      <xdr:rowOff>139539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64421"/>
          <a:ext cx="698500" cy="8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139539</xdr:rowOff>
    </xdr:from>
    <xdr:to>
      <xdr:col>18</xdr:col>
      <xdr:colOff>177800</xdr:colOff>
      <xdr:row>18</xdr:row>
      <xdr:rowOff>143766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3264"/>
          <a:ext cx="698500" cy="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56070</xdr:rowOff>
    </xdr:from>
    <xdr:to>
      <xdr:col>29</xdr:col>
      <xdr:colOff>177800</xdr:colOff>
      <xdr:row>18</xdr:row>
      <xdr:rowOff>157670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9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136097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69197</xdr:rowOff>
    </xdr:from>
    <xdr:to>
      <xdr:col>26</xdr:col>
      <xdr:colOff>101600</xdr:colOff>
      <xdr:row>18</xdr:row>
      <xdr:rowOff>170797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02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155574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8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79896</xdr:rowOff>
    </xdr:from>
    <xdr:to>
      <xdr:col>22</xdr:col>
      <xdr:colOff>165100</xdr:colOff>
      <xdr:row>19</xdr:row>
      <xdr:rowOff>10046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1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166273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88739</xdr:rowOff>
    </xdr:from>
    <xdr:to>
      <xdr:col>19</xdr:col>
      <xdr:colOff>38100</xdr:colOff>
      <xdr:row>19</xdr:row>
      <xdr:rowOff>18889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2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3666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0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92966</xdr:rowOff>
    </xdr:from>
    <xdr:to>
      <xdr:col>15</xdr:col>
      <xdr:colOff>101600</xdr:colOff>
      <xdr:row>19</xdr:row>
      <xdr:rowOff>23116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2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7893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120988</xdr:rowOff>
    </xdr:from>
    <xdr:to>
      <xdr:col>29</xdr:col>
      <xdr:colOff>127000</xdr:colOff>
      <xdr:row>35</xdr:row>
      <xdr:rowOff>164635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31338"/>
          <a:ext cx="647700" cy="4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164635</xdr:rowOff>
    </xdr:from>
    <xdr:to>
      <xdr:col>26</xdr:col>
      <xdr:colOff>50800</xdr:colOff>
      <xdr:row>35</xdr:row>
      <xdr:rowOff>204457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4985"/>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188212</xdr:rowOff>
    </xdr:from>
    <xdr:to>
      <xdr:col>22</xdr:col>
      <xdr:colOff>114300</xdr:colOff>
      <xdr:row>35</xdr:row>
      <xdr:rowOff>204457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98562"/>
          <a:ext cx="698500" cy="1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188212</xdr:rowOff>
    </xdr:from>
    <xdr:to>
      <xdr:col>18</xdr:col>
      <xdr:colOff>177800</xdr:colOff>
      <xdr:row>35</xdr:row>
      <xdr:rowOff>208245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98562"/>
          <a:ext cx="698500" cy="2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70188</xdr:rowOff>
    </xdr:from>
    <xdr:to>
      <xdr:col>29</xdr:col>
      <xdr:colOff>177800</xdr:colOff>
      <xdr:row>35</xdr:row>
      <xdr:rowOff>171788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8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258165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113835</xdr:rowOff>
    </xdr:from>
    <xdr:to>
      <xdr:col>26</xdr:col>
      <xdr:colOff>101600</xdr:colOff>
      <xdr:row>35</xdr:row>
      <xdr:rowOff>215435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225612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3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153657</xdr:rowOff>
    </xdr:from>
    <xdr:to>
      <xdr:col>22</xdr:col>
      <xdr:colOff>165100</xdr:colOff>
      <xdr:row>35</xdr:row>
      <xdr:rowOff>255257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265434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137412</xdr:rowOff>
    </xdr:from>
    <xdr:to>
      <xdr:col>19</xdr:col>
      <xdr:colOff>38100</xdr:colOff>
      <xdr:row>35</xdr:row>
      <xdr:rowOff>239012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4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249189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1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157445</xdr:rowOff>
    </xdr:from>
    <xdr:to>
      <xdr:col>15</xdr:col>
      <xdr:colOff>101600</xdr:colOff>
      <xdr:row>35</xdr:row>
      <xdr:rowOff>259045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6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269222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123670</xdr:rowOff>
    </xdr:from>
    <xdr:to>
      <xdr:col>24</xdr:col>
      <xdr:colOff>63500</xdr:colOff>
      <xdr:row>37</xdr:row>
      <xdr:rowOff>132111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7320"/>
          <a:ext cx="8382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132111</xdr:rowOff>
    </xdr:from>
    <xdr:to>
      <xdr:col>19</xdr:col>
      <xdr:colOff>177800</xdr:colOff>
      <xdr:row>37</xdr:row>
      <xdr:rowOff>136132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7576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136132</xdr:rowOff>
    </xdr:from>
    <xdr:to>
      <xdr:col>15</xdr:col>
      <xdr:colOff>50800</xdr:colOff>
      <xdr:row>37</xdr:row>
      <xdr:rowOff>144985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9782"/>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144985</xdr:rowOff>
    </xdr:from>
    <xdr:to>
      <xdr:col>10</xdr:col>
      <xdr:colOff>114300</xdr:colOff>
      <xdr:row>37</xdr:row>
      <xdr:rowOff>146613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88635"/>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72870</xdr:rowOff>
    </xdr:from>
    <xdr:to>
      <xdr:col>24</xdr:col>
      <xdr:colOff>114300</xdr:colOff>
      <xdr:row>38</xdr:row>
      <xdr:rowOff>3020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159247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81311</xdr:rowOff>
    </xdr:from>
    <xdr:to>
      <xdr:col>20</xdr:col>
      <xdr:colOff>38100</xdr:colOff>
      <xdr:row>38</xdr:row>
      <xdr:rowOff>11461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2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2588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85332</xdr:rowOff>
    </xdr:from>
    <xdr:to>
      <xdr:col>15</xdr:col>
      <xdr:colOff>101600</xdr:colOff>
      <xdr:row>38</xdr:row>
      <xdr:rowOff>15482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6609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94185</xdr:rowOff>
    </xdr:from>
    <xdr:to>
      <xdr:col>10</xdr:col>
      <xdr:colOff>165100</xdr:colOff>
      <xdr:row>38</xdr:row>
      <xdr:rowOff>24335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15461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95813</xdr:rowOff>
    </xdr:from>
    <xdr:to>
      <xdr:col>6</xdr:col>
      <xdr:colOff>38100</xdr:colOff>
      <xdr:row>38</xdr:row>
      <xdr:rowOff>25963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17091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80414</xdr:rowOff>
    </xdr:from>
    <xdr:to>
      <xdr:col>24</xdr:col>
      <xdr:colOff>63500</xdr:colOff>
      <xdr:row>58</xdr:row>
      <xdr:rowOff>92994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24514"/>
          <a:ext cx="838200" cy="1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77506</xdr:rowOff>
    </xdr:from>
    <xdr:to>
      <xdr:col>19</xdr:col>
      <xdr:colOff>177800</xdr:colOff>
      <xdr:row>58</xdr:row>
      <xdr:rowOff>92994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21606"/>
          <a:ext cx="8890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62081</xdr:rowOff>
    </xdr:from>
    <xdr:to>
      <xdr:col>15</xdr:col>
      <xdr:colOff>50800</xdr:colOff>
      <xdr:row>58</xdr:row>
      <xdr:rowOff>77506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6181"/>
          <a:ext cx="889000" cy="1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60518</xdr:rowOff>
    </xdr:from>
    <xdr:to>
      <xdr:col>10</xdr:col>
      <xdr:colOff>114300</xdr:colOff>
      <xdr:row>58</xdr:row>
      <xdr:rowOff>62081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04618"/>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29614</xdr:rowOff>
    </xdr:from>
    <xdr:to>
      <xdr:col>24</xdr:col>
      <xdr:colOff>114300</xdr:colOff>
      <xdr:row>58</xdr:row>
      <xdr:rowOff>131214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115991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42194</xdr:rowOff>
    </xdr:from>
    <xdr:to>
      <xdr:col>20</xdr:col>
      <xdr:colOff>38100</xdr:colOff>
      <xdr:row>58</xdr:row>
      <xdr:rowOff>143794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8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134921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7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26706</xdr:rowOff>
    </xdr:from>
    <xdr:to>
      <xdr:col>15</xdr:col>
      <xdr:colOff>101600</xdr:colOff>
      <xdr:row>58</xdr:row>
      <xdr:rowOff>128306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7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119433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6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11281</xdr:rowOff>
    </xdr:from>
    <xdr:to>
      <xdr:col>10</xdr:col>
      <xdr:colOff>165100</xdr:colOff>
      <xdr:row>58</xdr:row>
      <xdr:rowOff>112881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104008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4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9718</xdr:rowOff>
    </xdr:from>
    <xdr:to>
      <xdr:col>6</xdr:col>
      <xdr:colOff>38100</xdr:colOff>
      <xdr:row>58</xdr:row>
      <xdr:rowOff>111318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102445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4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164174</xdr:rowOff>
    </xdr:from>
    <xdr:to>
      <xdr:col>24</xdr:col>
      <xdr:colOff>63500</xdr:colOff>
      <xdr:row>78</xdr:row>
      <xdr:rowOff>34164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5824"/>
          <a:ext cx="8382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164174</xdr:rowOff>
    </xdr:from>
    <xdr:to>
      <xdr:col>19</xdr:col>
      <xdr:colOff>177800</xdr:colOff>
      <xdr:row>78</xdr:row>
      <xdr:rowOff>3386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5824"/>
          <a:ext cx="8890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3386</xdr:rowOff>
    </xdr:from>
    <xdr:to>
      <xdr:col>15</xdr:col>
      <xdr:colOff>50800</xdr:colOff>
      <xdr:row>78</xdr:row>
      <xdr:rowOff>4821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76486"/>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4821</xdr:rowOff>
    </xdr:from>
    <xdr:to>
      <xdr:col>10</xdr:col>
      <xdr:colOff>114300</xdr:colOff>
      <xdr:row>78</xdr:row>
      <xdr:rowOff>52220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7921"/>
          <a:ext cx="889000" cy="4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154814</xdr:rowOff>
    </xdr:from>
    <xdr:to>
      <xdr:col>24</xdr:col>
      <xdr:colOff>114300</xdr:colOff>
      <xdr:row>78</xdr:row>
      <xdr:rowOff>84964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113374</xdr:rowOff>
    </xdr:from>
    <xdr:to>
      <xdr:col>20</xdr:col>
      <xdr:colOff>38100</xdr:colOff>
      <xdr:row>78</xdr:row>
      <xdr:rowOff>43524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60051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124036</xdr:rowOff>
    </xdr:from>
    <xdr:to>
      <xdr:col>15</xdr:col>
      <xdr:colOff>101600</xdr:colOff>
      <xdr:row>78</xdr:row>
      <xdr:rowOff>54186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2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70713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125471</xdr:rowOff>
    </xdr:from>
    <xdr:to>
      <xdr:col>10</xdr:col>
      <xdr:colOff>165100</xdr:colOff>
      <xdr:row>78</xdr:row>
      <xdr:rowOff>55621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72148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xdr:rowOff>
    </xdr:from>
    <xdr:to>
      <xdr:col>6</xdr:col>
      <xdr:colOff>38100</xdr:colOff>
      <xdr:row>78</xdr:row>
      <xdr:rowOff>103020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94147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130642</xdr:rowOff>
    </xdr:from>
    <xdr:to>
      <xdr:col>24</xdr:col>
      <xdr:colOff>63500</xdr:colOff>
      <xdr:row>98</xdr:row>
      <xdr:rowOff>131299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2742"/>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127254</xdr:rowOff>
    </xdr:from>
    <xdr:to>
      <xdr:col>19</xdr:col>
      <xdr:colOff>177800</xdr:colOff>
      <xdr:row>98</xdr:row>
      <xdr:rowOff>131299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9354"/>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127254</xdr:rowOff>
    </xdr:from>
    <xdr:to>
      <xdr:col>15</xdr:col>
      <xdr:colOff>50800</xdr:colOff>
      <xdr:row>98</xdr:row>
      <xdr:rowOff>127726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929354"/>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127726</xdr:rowOff>
    </xdr:from>
    <xdr:to>
      <xdr:col>10</xdr:col>
      <xdr:colOff>114300</xdr:colOff>
      <xdr:row>98</xdr:row>
      <xdr:rowOff>131825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29826"/>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79842</xdr:rowOff>
    </xdr:from>
    <xdr:to>
      <xdr:col>24</xdr:col>
      <xdr:colOff>114300</xdr:colOff>
      <xdr:row>99</xdr:row>
      <xdr:rowOff>9992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80499</xdr:rowOff>
    </xdr:from>
    <xdr:to>
      <xdr:col>20</xdr:col>
      <xdr:colOff>38100</xdr:colOff>
      <xdr:row>99</xdr:row>
      <xdr:rowOff>10649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76454</xdr:rowOff>
    </xdr:from>
    <xdr:to>
      <xdr:col>15</xdr:col>
      <xdr:colOff>101600</xdr:colOff>
      <xdr:row>99</xdr:row>
      <xdr:rowOff>6604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169181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76926</xdr:rowOff>
    </xdr:from>
    <xdr:to>
      <xdr:col>10</xdr:col>
      <xdr:colOff>165100</xdr:colOff>
      <xdr:row>99</xdr:row>
      <xdr:rowOff>7076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81025</xdr:rowOff>
    </xdr:from>
    <xdr:to>
      <xdr:col>6</xdr:col>
      <xdr:colOff>38100</xdr:colOff>
      <xdr:row>99</xdr:row>
      <xdr:rowOff>11175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2302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80331</xdr:rowOff>
    </xdr:from>
    <xdr:to>
      <xdr:col>55</xdr:col>
      <xdr:colOff>0</xdr:colOff>
      <xdr:row>38</xdr:row>
      <xdr:rowOff>106090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95431"/>
          <a:ext cx="838200" cy="2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105209</xdr:rowOff>
    </xdr:from>
    <xdr:to>
      <xdr:col>50</xdr:col>
      <xdr:colOff>114300</xdr:colOff>
      <xdr:row>38</xdr:row>
      <xdr:rowOff>106090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20309"/>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105209</xdr:rowOff>
    </xdr:from>
    <xdr:to>
      <xdr:col>45</xdr:col>
      <xdr:colOff>177800</xdr:colOff>
      <xdr:row>38</xdr:row>
      <xdr:rowOff>118601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20309"/>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118601</xdr:rowOff>
    </xdr:from>
    <xdr:to>
      <xdr:col>41</xdr:col>
      <xdr:colOff>50800</xdr:colOff>
      <xdr:row>38</xdr:row>
      <xdr:rowOff>123972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33701"/>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29531</xdr:rowOff>
    </xdr:from>
    <xdr:to>
      <xdr:col>55</xdr:col>
      <xdr:colOff>50800</xdr:colOff>
      <xdr:row>38</xdr:row>
      <xdr:rowOff>131131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115908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55290</xdr:rowOff>
    </xdr:from>
    <xdr:to>
      <xdr:col>50</xdr:col>
      <xdr:colOff>165100</xdr:colOff>
      <xdr:row>38</xdr:row>
      <xdr:rowOff>156890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148017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54409</xdr:rowOff>
    </xdr:from>
    <xdr:to>
      <xdr:col>46</xdr:col>
      <xdr:colOff>38100</xdr:colOff>
      <xdr:row>38</xdr:row>
      <xdr:rowOff>156009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6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147136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6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67801</xdr:rowOff>
    </xdr:from>
    <xdr:to>
      <xdr:col>41</xdr:col>
      <xdr:colOff>101600</xdr:colOff>
      <xdr:row>38</xdr:row>
      <xdr:rowOff>169401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160528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73172</xdr:rowOff>
    </xdr:from>
    <xdr:to>
      <xdr:col>36</xdr:col>
      <xdr:colOff>165100</xdr:colOff>
      <xdr:row>39</xdr:row>
      <xdr:rowOff>3322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165899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138885</xdr:rowOff>
    </xdr:from>
    <xdr:to>
      <xdr:col>55</xdr:col>
      <xdr:colOff>0</xdr:colOff>
      <xdr:row>59</xdr:row>
      <xdr:rowOff>15008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82985"/>
          <a:ext cx="838200" cy="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1753</xdr:rowOff>
    </xdr:from>
    <xdr:to>
      <xdr:col>50</xdr:col>
      <xdr:colOff>114300</xdr:colOff>
      <xdr:row>59</xdr:row>
      <xdr:rowOff>15008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17303"/>
          <a:ext cx="889000" cy="1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1753</xdr:rowOff>
    </xdr:from>
    <xdr:to>
      <xdr:col>45</xdr:col>
      <xdr:colOff>177800</xdr:colOff>
      <xdr:row>59</xdr:row>
      <xdr:rowOff>20505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117303"/>
          <a:ext cx="889000" cy="1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20505</xdr:rowOff>
    </xdr:from>
    <xdr:to>
      <xdr:col>41</xdr:col>
      <xdr:colOff>50800</xdr:colOff>
      <xdr:row>59</xdr:row>
      <xdr:rowOff>21217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136055"/>
          <a:ext cx="889000" cy="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88085</xdr:rowOff>
    </xdr:from>
    <xdr:to>
      <xdr:col>55</xdr:col>
      <xdr:colOff>50800</xdr:colOff>
      <xdr:row>59</xdr:row>
      <xdr:rowOff>18235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135658</xdr:rowOff>
    </xdr:from>
    <xdr:to>
      <xdr:col>50</xdr:col>
      <xdr:colOff>165100</xdr:colOff>
      <xdr:row>59</xdr:row>
      <xdr:rowOff>65808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56935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122403</xdr:rowOff>
    </xdr:from>
    <xdr:to>
      <xdr:col>46</xdr:col>
      <xdr:colOff>38100</xdr:colOff>
      <xdr:row>59</xdr:row>
      <xdr:rowOff>52553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43680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141155</xdr:rowOff>
    </xdr:from>
    <xdr:to>
      <xdr:col>41</xdr:col>
      <xdr:colOff>101600</xdr:colOff>
      <xdr:row>59</xdr:row>
      <xdr:rowOff>71305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62432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7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141867</xdr:rowOff>
    </xdr:from>
    <xdr:to>
      <xdr:col>36</xdr:col>
      <xdr:colOff>165100</xdr:colOff>
      <xdr:row>59</xdr:row>
      <xdr:rowOff>72017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8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63144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7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136274</xdr:rowOff>
    </xdr:from>
    <xdr:to>
      <xdr:col>55</xdr:col>
      <xdr:colOff>0</xdr:colOff>
      <xdr:row>78</xdr:row>
      <xdr:rowOff>136751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09374"/>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125834</xdr:rowOff>
    </xdr:from>
    <xdr:to>
      <xdr:col>50</xdr:col>
      <xdr:colOff>114300</xdr:colOff>
      <xdr:row>78</xdr:row>
      <xdr:rowOff>136274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98934"/>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125834</xdr:rowOff>
    </xdr:from>
    <xdr:to>
      <xdr:col>45</xdr:col>
      <xdr:colOff>177800</xdr:colOff>
      <xdr:row>78</xdr:row>
      <xdr:rowOff>133983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98934"/>
          <a:ext cx="889000" cy="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133983</xdr:rowOff>
    </xdr:from>
    <xdr:to>
      <xdr:col>41</xdr:col>
      <xdr:colOff>50800</xdr:colOff>
      <xdr:row>78</xdr:row>
      <xdr:rowOff>135013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07083"/>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85951</xdr:rowOff>
    </xdr:from>
    <xdr:to>
      <xdr:col>55</xdr:col>
      <xdr:colOff>50800</xdr:colOff>
      <xdr:row>79</xdr:row>
      <xdr:rowOff>16101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5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85474</xdr:rowOff>
    </xdr:from>
    <xdr:to>
      <xdr:col>50</xdr:col>
      <xdr:colOff>165100</xdr:colOff>
      <xdr:row>79</xdr:row>
      <xdr:rowOff>15624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6751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55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75034</xdr:rowOff>
    </xdr:from>
    <xdr:to>
      <xdr:col>46</xdr:col>
      <xdr:colOff>38100</xdr:colOff>
      <xdr:row>79</xdr:row>
      <xdr:rowOff>5184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167761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83183</xdr:rowOff>
    </xdr:from>
    <xdr:to>
      <xdr:col>41</xdr:col>
      <xdr:colOff>101600</xdr:colOff>
      <xdr:row>79</xdr:row>
      <xdr:rowOff>13333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4460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84213</xdr:rowOff>
    </xdr:from>
    <xdr:to>
      <xdr:col>36</xdr:col>
      <xdr:colOff>165100</xdr:colOff>
      <xdr:row>79</xdr:row>
      <xdr:rowOff>14363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132547</xdr:rowOff>
    </xdr:from>
    <xdr:to>
      <xdr:col>55</xdr:col>
      <xdr:colOff>0</xdr:colOff>
      <xdr:row>98</xdr:row>
      <xdr:rowOff>80234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3197"/>
          <a:ext cx="838200" cy="1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65047</xdr:rowOff>
    </xdr:from>
    <xdr:to>
      <xdr:col>50</xdr:col>
      <xdr:colOff>114300</xdr:colOff>
      <xdr:row>98</xdr:row>
      <xdr:rowOff>80234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7147"/>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65047</xdr:rowOff>
    </xdr:from>
    <xdr:to>
      <xdr:col>45</xdr:col>
      <xdr:colOff>177800</xdr:colOff>
      <xdr:row>98</xdr:row>
      <xdr:rowOff>102532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67147"/>
          <a:ext cx="889000" cy="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97242</xdr:rowOff>
    </xdr:from>
    <xdr:to>
      <xdr:col>41</xdr:col>
      <xdr:colOff>50800</xdr:colOff>
      <xdr:row>98</xdr:row>
      <xdr:rowOff>102532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99342"/>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81747</xdr:rowOff>
    </xdr:from>
    <xdr:to>
      <xdr:col>55</xdr:col>
      <xdr:colOff>50800</xdr:colOff>
      <xdr:row>98</xdr:row>
      <xdr:rowOff>11897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104624</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29434</xdr:rowOff>
    </xdr:from>
    <xdr:to>
      <xdr:col>50</xdr:col>
      <xdr:colOff>165100</xdr:colOff>
      <xdr:row>98</xdr:row>
      <xdr:rowOff>131034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14247</xdr:rowOff>
    </xdr:from>
    <xdr:to>
      <xdr:col>46</xdr:col>
      <xdr:colOff>38100</xdr:colOff>
      <xdr:row>98</xdr:row>
      <xdr:rowOff>115847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51732</xdr:rowOff>
    </xdr:from>
    <xdr:to>
      <xdr:col>41</xdr:col>
      <xdr:colOff>101600</xdr:colOff>
      <xdr:row>98</xdr:row>
      <xdr:rowOff>153332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5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144459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4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46442</xdr:rowOff>
    </xdr:from>
    <xdr:to>
      <xdr:col>36</xdr:col>
      <xdr:colOff>165100</xdr:colOff>
      <xdr:row>98</xdr:row>
      <xdr:rowOff>148042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139169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97920</xdr:rowOff>
    </xdr:from>
    <xdr:to>
      <xdr:col>85</xdr:col>
      <xdr:colOff>127000</xdr:colOff>
      <xdr:row>39</xdr:row>
      <xdr:rowOff>98203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4470"/>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97920</xdr:rowOff>
    </xdr:from>
    <xdr:to>
      <xdr:col>81</xdr:col>
      <xdr:colOff>50800</xdr:colOff>
      <xdr:row>39</xdr:row>
      <xdr:rowOff>98563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84470"/>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98563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5113"/>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47403</xdr:rowOff>
    </xdr:from>
    <xdr:to>
      <xdr:col>85</xdr:col>
      <xdr:colOff>177800</xdr:colOff>
      <xdr:row>39</xdr:row>
      <xdr:rowOff>149003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47120</xdr:rowOff>
    </xdr:from>
    <xdr:to>
      <xdr:col>81</xdr:col>
      <xdr:colOff>101600</xdr:colOff>
      <xdr:row>39</xdr:row>
      <xdr:rowOff>148720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139847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47763</xdr:rowOff>
    </xdr:from>
    <xdr:to>
      <xdr:col>76</xdr:col>
      <xdr:colOff>165100</xdr:colOff>
      <xdr:row>39</xdr:row>
      <xdr:rowOff>149363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140490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66388</xdr:rowOff>
    </xdr:from>
    <xdr:to>
      <xdr:col>85</xdr:col>
      <xdr:colOff>127000</xdr:colOff>
      <xdr:row>78</xdr:row>
      <xdr:rowOff>77998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39488"/>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77998</xdr:rowOff>
    </xdr:from>
    <xdr:to>
      <xdr:col>81</xdr:col>
      <xdr:colOff>50800</xdr:colOff>
      <xdr:row>78</xdr:row>
      <xdr:rowOff>90737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51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72512</xdr:rowOff>
    </xdr:from>
    <xdr:to>
      <xdr:col>76</xdr:col>
      <xdr:colOff>114300</xdr:colOff>
      <xdr:row>78</xdr:row>
      <xdr:rowOff>90737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45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72512</xdr:rowOff>
    </xdr:from>
    <xdr:to>
      <xdr:col>71</xdr:col>
      <xdr:colOff>177800</xdr:colOff>
      <xdr:row>78</xdr:row>
      <xdr:rowOff>79169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445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15588</xdr:rowOff>
    </xdr:from>
    <xdr:to>
      <xdr:col>85</xdr:col>
      <xdr:colOff>177800</xdr:colOff>
      <xdr:row>78</xdr:row>
      <xdr:rowOff>117188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165465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27198</xdr:rowOff>
    </xdr:from>
    <xdr:to>
      <xdr:col>81</xdr:col>
      <xdr:colOff>101600</xdr:colOff>
      <xdr:row>78</xdr:row>
      <xdr:rowOff>128798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119925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39937</xdr:rowOff>
    </xdr:from>
    <xdr:to>
      <xdr:col>76</xdr:col>
      <xdr:colOff>165100</xdr:colOff>
      <xdr:row>78</xdr:row>
      <xdr:rowOff>141537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132664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0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21712</xdr:rowOff>
    </xdr:from>
    <xdr:to>
      <xdr:col>72</xdr:col>
      <xdr:colOff>38100</xdr:colOff>
      <xdr:row>78</xdr:row>
      <xdr:rowOff>123312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9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114439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28369</xdr:rowOff>
    </xdr:from>
    <xdr:to>
      <xdr:col>67</xdr:col>
      <xdr:colOff>101600</xdr:colOff>
      <xdr:row>78</xdr:row>
      <xdr:rowOff>129969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121096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128181</xdr:rowOff>
    </xdr:from>
    <xdr:to>
      <xdr:col>85</xdr:col>
      <xdr:colOff>127000</xdr:colOff>
      <xdr:row>98</xdr:row>
      <xdr:rowOff>128377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30281"/>
          <a:ext cx="8382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117537</xdr:rowOff>
    </xdr:from>
    <xdr:to>
      <xdr:col>81</xdr:col>
      <xdr:colOff>50800</xdr:colOff>
      <xdr:row>98</xdr:row>
      <xdr:rowOff>128377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19637"/>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117537</xdr:rowOff>
    </xdr:from>
    <xdr:to>
      <xdr:col>76</xdr:col>
      <xdr:colOff>114300</xdr:colOff>
      <xdr:row>98</xdr:row>
      <xdr:rowOff>123752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9637"/>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123752</xdr:rowOff>
    </xdr:from>
    <xdr:to>
      <xdr:col>71</xdr:col>
      <xdr:colOff>177800</xdr:colOff>
      <xdr:row>98</xdr:row>
      <xdr:rowOff>127219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25852"/>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77381</xdr:rowOff>
    </xdr:from>
    <xdr:to>
      <xdr:col>85</xdr:col>
      <xdr:colOff>177800</xdr:colOff>
      <xdr:row>99</xdr:row>
      <xdr:rowOff>7531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77577</xdr:rowOff>
    </xdr:from>
    <xdr:to>
      <xdr:col>81</xdr:col>
      <xdr:colOff>101600</xdr:colOff>
      <xdr:row>99</xdr:row>
      <xdr:rowOff>7727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170304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66737</xdr:rowOff>
    </xdr:from>
    <xdr:to>
      <xdr:col>76</xdr:col>
      <xdr:colOff>165100</xdr:colOff>
      <xdr:row>98</xdr:row>
      <xdr:rowOff>168337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159464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72952</xdr:rowOff>
    </xdr:from>
    <xdr:to>
      <xdr:col>72</xdr:col>
      <xdr:colOff>38100</xdr:colOff>
      <xdr:row>99</xdr:row>
      <xdr:rowOff>3102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165679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76419</xdr:rowOff>
    </xdr:from>
    <xdr:to>
      <xdr:col>67</xdr:col>
      <xdr:colOff>101600</xdr:colOff>
      <xdr:row>99</xdr:row>
      <xdr:rowOff>6569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169146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7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146215</xdr:rowOff>
    </xdr:from>
    <xdr:to>
      <xdr:col>116</xdr:col>
      <xdr:colOff>63500</xdr:colOff>
      <xdr:row>58</xdr:row>
      <xdr:rowOff>132214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18865"/>
          <a:ext cx="838200" cy="1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132214</xdr:rowOff>
    </xdr:from>
    <xdr:to>
      <xdr:col>111</xdr:col>
      <xdr:colOff>177800</xdr:colOff>
      <xdr:row>58</xdr:row>
      <xdr:rowOff>132728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6314"/>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152921</xdr:rowOff>
    </xdr:from>
    <xdr:to>
      <xdr:col>107</xdr:col>
      <xdr:colOff>50800</xdr:colOff>
      <xdr:row>58</xdr:row>
      <xdr:rowOff>132728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25571"/>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128041</xdr:rowOff>
    </xdr:from>
    <xdr:to>
      <xdr:col>102</xdr:col>
      <xdr:colOff>114300</xdr:colOff>
      <xdr:row>57</xdr:row>
      <xdr:rowOff>152921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00691"/>
          <a:ext cx="889000" cy="2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95415</xdr:rowOff>
    </xdr:from>
    <xdr:to>
      <xdr:col>116</xdr:col>
      <xdr:colOff>114300</xdr:colOff>
      <xdr:row>58</xdr:row>
      <xdr:rowOff>25565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118292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81414</xdr:rowOff>
    </xdr:from>
    <xdr:to>
      <xdr:col>112</xdr:col>
      <xdr:colOff>38100</xdr:colOff>
      <xdr:row>59</xdr:row>
      <xdr:rowOff>11564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2691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81928</xdr:rowOff>
    </xdr:from>
    <xdr:to>
      <xdr:col>107</xdr:col>
      <xdr:colOff>101600</xdr:colOff>
      <xdr:row>59</xdr:row>
      <xdr:rowOff>12078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3205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102121</xdr:rowOff>
    </xdr:from>
    <xdr:to>
      <xdr:col>102</xdr:col>
      <xdr:colOff>165100</xdr:colOff>
      <xdr:row>58</xdr:row>
      <xdr:rowOff>32271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48798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77241</xdr:rowOff>
    </xdr:from>
    <xdr:to>
      <xdr:col>98</xdr:col>
      <xdr:colOff>38100</xdr:colOff>
      <xdr:row>58</xdr:row>
      <xdr:rowOff>7391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23918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115723</xdr:rowOff>
    </xdr:from>
    <xdr:to>
      <xdr:col>116</xdr:col>
      <xdr:colOff>63500</xdr:colOff>
      <xdr:row>76</xdr:row>
      <xdr:rowOff>117438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4592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117438</xdr:rowOff>
    </xdr:from>
    <xdr:to>
      <xdr:col>111</xdr:col>
      <xdr:colOff>177800</xdr:colOff>
      <xdr:row>76</xdr:row>
      <xdr:rowOff>117613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47638"/>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110592</xdr:rowOff>
    </xdr:from>
    <xdr:to>
      <xdr:col>107</xdr:col>
      <xdr:colOff>50800</xdr:colOff>
      <xdr:row>76</xdr:row>
      <xdr:rowOff>117613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4079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93035</xdr:rowOff>
    </xdr:from>
    <xdr:to>
      <xdr:col>102</xdr:col>
      <xdr:colOff>114300</xdr:colOff>
      <xdr:row>76</xdr:row>
      <xdr:rowOff>110592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23235"/>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64923</xdr:rowOff>
    </xdr:from>
    <xdr:to>
      <xdr:col>116</xdr:col>
      <xdr:colOff>114300</xdr:colOff>
      <xdr:row>76</xdr:row>
      <xdr:rowOff>166523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87801</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66638</xdr:rowOff>
    </xdr:from>
    <xdr:to>
      <xdr:col>112</xdr:col>
      <xdr:colOff>38100</xdr:colOff>
      <xdr:row>76</xdr:row>
      <xdr:rowOff>168238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13315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66813</xdr:rowOff>
    </xdr:from>
    <xdr:to>
      <xdr:col>107</xdr:col>
      <xdr:colOff>101600</xdr:colOff>
      <xdr:row>76</xdr:row>
      <xdr:rowOff>168413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9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13491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72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59792</xdr:rowOff>
    </xdr:from>
    <xdr:to>
      <xdr:col>102</xdr:col>
      <xdr:colOff>165100</xdr:colOff>
      <xdr:row>76</xdr:row>
      <xdr:rowOff>161392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6469</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6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42235</xdr:rowOff>
    </xdr:from>
    <xdr:to>
      <xdr:col>98</xdr:col>
      <xdr:colOff>38100</xdr:colOff>
      <xdr:row>76</xdr:row>
      <xdr:rowOff>143835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160362</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8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歳出決算額は、住民１人あたり</a:t>
          </a:r>
          <a:r>
            <a:rPr kumimoji="1" lang="en-US" altLang="ja-JP" sz="1300">
              <a:latin typeface="ＭＳ Ｐゴシック" panose="020B0600070205080204" pitchFamily="50" charset="-128"/>
              <a:ea typeface="ＭＳ Ｐゴシック" panose="020B0600070205080204" pitchFamily="50" charset="-128"/>
            </a:rPr>
            <a:t>874,310</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円となっています。主な構成項目は普通建設費で</a:t>
          </a:r>
          <a:r>
            <a:rPr kumimoji="1" lang="en-US" altLang="ja-JP" sz="1300">
              <a:latin typeface="ＭＳ Ｐゴシック" panose="020B0600070205080204" pitchFamily="50" charset="-128"/>
              <a:ea typeface="ＭＳ Ｐゴシック" panose="020B0600070205080204" pitchFamily="50" charset="-128"/>
            </a:rPr>
            <a:t>202,140</a:t>
          </a:r>
          <a:r>
            <a:rPr kumimoji="1" lang="ja-JP" altLang="en-US" sz="1300">
              <a:latin typeface="ＭＳ Ｐゴシック" panose="020B0600070205080204" pitchFamily="50" charset="-128"/>
              <a:ea typeface="ＭＳ Ｐゴシック" panose="020B0600070205080204" pitchFamily="50" charset="-128"/>
            </a:rPr>
            <a:t>円、次いで人件費</a:t>
          </a:r>
          <a:r>
            <a:rPr kumimoji="1" lang="en-US" altLang="ja-JP" sz="1300">
              <a:latin typeface="ＭＳ Ｐゴシック" panose="020B0600070205080204" pitchFamily="50" charset="-128"/>
              <a:ea typeface="ＭＳ Ｐゴシック" panose="020B0600070205080204" pitchFamily="50" charset="-128"/>
            </a:rPr>
            <a:t>138,415</a:t>
          </a:r>
          <a:r>
            <a:rPr kumimoji="1" lang="ja-JP" altLang="en-US" sz="1300">
              <a:latin typeface="ＭＳ Ｐゴシック" panose="020B0600070205080204" pitchFamily="50" charset="-128"/>
              <a:ea typeface="ＭＳ Ｐゴシック" panose="020B0600070205080204" pitchFamily="50" charset="-128"/>
            </a:rPr>
            <a:t>円、補助費等で</a:t>
          </a:r>
          <a:r>
            <a:rPr kumimoji="1" lang="en-US" altLang="ja-JP" sz="1300">
              <a:latin typeface="ＭＳ Ｐゴシック" panose="020B0600070205080204" pitchFamily="50" charset="-128"/>
              <a:ea typeface="ＭＳ Ｐゴシック" panose="020B0600070205080204" pitchFamily="50" charset="-128"/>
            </a:rPr>
            <a:t>116,359</a:t>
          </a:r>
          <a:r>
            <a:rPr kumimoji="1" lang="ja-JP" altLang="en-US" sz="1300">
              <a:latin typeface="ＭＳ Ｐゴシック" panose="020B0600070205080204" pitchFamily="50" charset="-128"/>
              <a:ea typeface="ＭＳ Ｐゴシック" panose="020B0600070205080204" pitchFamily="50" charset="-128"/>
            </a:rPr>
            <a:t>円となっています。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令和元年度は特に役場庁舎建設に伴う普通建設事業費の支出が多くなっており、類似団体でも</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位と上位となっています。毎年度ローリングにより見直しを行う実施計画において長期計画を定めるとともに、公共施設の適正管理に努めることとします。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長野県木島平村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4,669
4,633
99.32
4,245,692
4,082,157
140,287
2,261,521
3,616,429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692</xdr:rowOff>
    </xdr:from>
    <xdr:to>
      <xdr:col>24</xdr:col>
      <xdr:colOff>63500</xdr:colOff>
      <xdr:row>38</xdr:row>
      <xdr:rowOff>12979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15792"/>
          <a:ext cx="838200" cy="1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4121</xdr:rowOff>
    </xdr:from>
    <xdr:to>
      <xdr:col>19</xdr:col>
      <xdr:colOff>177800</xdr:colOff>
      <xdr:row>38</xdr:row>
      <xdr:rowOff>12979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19221"/>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4121</xdr:rowOff>
    </xdr:from>
    <xdr:to>
      <xdr:col>15</xdr:col>
      <xdr:colOff>50800</xdr:colOff>
      <xdr:row>38</xdr:row>
      <xdr:rowOff>6541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9221"/>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148673</xdr:rowOff>
    </xdr:from>
    <xdr:to>
      <xdr:col>10</xdr:col>
      <xdr:colOff>114300</xdr:colOff>
      <xdr:row>38</xdr:row>
      <xdr:rowOff>6541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2323"/>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121342</xdr:rowOff>
    </xdr:from>
    <xdr:to>
      <xdr:col>24</xdr:col>
      <xdr:colOff>114300</xdr:colOff>
      <xdr:row>38</xdr:row>
      <xdr:rowOff>51492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36269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133629</xdr:rowOff>
    </xdr:from>
    <xdr:to>
      <xdr:col>20</xdr:col>
      <xdr:colOff>38100</xdr:colOff>
      <xdr:row>38</xdr:row>
      <xdr:rowOff>63779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54906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124771</xdr:rowOff>
    </xdr:from>
    <xdr:to>
      <xdr:col>15</xdr:col>
      <xdr:colOff>101600</xdr:colOff>
      <xdr:row>38</xdr:row>
      <xdr:rowOff>54921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46048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127191</xdr:rowOff>
    </xdr:from>
    <xdr:to>
      <xdr:col>10</xdr:col>
      <xdr:colOff>165100</xdr:colOff>
      <xdr:row>38</xdr:row>
      <xdr:rowOff>57341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48468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97873</xdr:rowOff>
    </xdr:from>
    <xdr:to>
      <xdr:col>6</xdr:col>
      <xdr:colOff>38100</xdr:colOff>
      <xdr:row>38</xdr:row>
      <xdr:rowOff>28023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19149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116337</xdr:rowOff>
    </xdr:from>
    <xdr:to>
      <xdr:col>24</xdr:col>
      <xdr:colOff>63500</xdr:colOff>
      <xdr:row>58</xdr:row>
      <xdr:rowOff>166195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0437"/>
          <a:ext cx="8382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143949</xdr:rowOff>
    </xdr:from>
    <xdr:to>
      <xdr:col>19</xdr:col>
      <xdr:colOff>177800</xdr:colOff>
      <xdr:row>58</xdr:row>
      <xdr:rowOff>166195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8049"/>
          <a:ext cx="8890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143949</xdr:rowOff>
    </xdr:from>
    <xdr:to>
      <xdr:col>15</xdr:col>
      <xdr:colOff>50800</xdr:colOff>
      <xdr:row>58</xdr:row>
      <xdr:rowOff>171055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8049"/>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167294</xdr:rowOff>
    </xdr:from>
    <xdr:to>
      <xdr:col>10</xdr:col>
      <xdr:colOff>114300</xdr:colOff>
      <xdr:row>58</xdr:row>
      <xdr:rowOff>171055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11394"/>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65537</xdr:rowOff>
    </xdr:from>
    <xdr:to>
      <xdr:col>24</xdr:col>
      <xdr:colOff>114300</xdr:colOff>
      <xdr:row>58</xdr:row>
      <xdr:rowOff>167137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115395</xdr:rowOff>
    </xdr:from>
    <xdr:to>
      <xdr:col>20</xdr:col>
      <xdr:colOff>38100</xdr:colOff>
      <xdr:row>59</xdr:row>
      <xdr:rowOff>45545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36672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93149</xdr:rowOff>
    </xdr:from>
    <xdr:to>
      <xdr:col>15</xdr:col>
      <xdr:colOff>101600</xdr:colOff>
      <xdr:row>59</xdr:row>
      <xdr:rowOff>23299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14426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120255</xdr:rowOff>
    </xdr:from>
    <xdr:to>
      <xdr:col>10</xdr:col>
      <xdr:colOff>165100</xdr:colOff>
      <xdr:row>59</xdr:row>
      <xdr:rowOff>50405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41532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116494</xdr:rowOff>
    </xdr:from>
    <xdr:to>
      <xdr:col>6</xdr:col>
      <xdr:colOff>38100</xdr:colOff>
      <xdr:row>59</xdr:row>
      <xdr:rowOff>46644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37771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20385</xdr:rowOff>
    </xdr:from>
    <xdr:to>
      <xdr:col>24</xdr:col>
      <xdr:colOff>63500</xdr:colOff>
      <xdr:row>78</xdr:row>
      <xdr:rowOff>39044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93485"/>
          <a:ext cx="8382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39044</xdr:rowOff>
    </xdr:from>
    <xdr:to>
      <xdr:col>19</xdr:col>
      <xdr:colOff>177800</xdr:colOff>
      <xdr:row>78</xdr:row>
      <xdr:rowOff>43686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12144"/>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43686</xdr:rowOff>
    </xdr:from>
    <xdr:to>
      <xdr:col>15</xdr:col>
      <xdr:colOff>50800</xdr:colOff>
      <xdr:row>78</xdr:row>
      <xdr:rowOff>51380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16786"/>
          <a:ext cx="8890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43450</xdr:rowOff>
    </xdr:from>
    <xdr:to>
      <xdr:col>10</xdr:col>
      <xdr:colOff>114300</xdr:colOff>
      <xdr:row>78</xdr:row>
      <xdr:rowOff>51380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16550"/>
          <a:ext cx="889000" cy="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141035</xdr:rowOff>
    </xdr:from>
    <xdr:to>
      <xdr:col>24</xdr:col>
      <xdr:colOff>114300</xdr:colOff>
      <xdr:row>78</xdr:row>
      <xdr:rowOff>71185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55962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159694</xdr:rowOff>
    </xdr:from>
    <xdr:to>
      <xdr:col>20</xdr:col>
      <xdr:colOff>38100</xdr:colOff>
      <xdr:row>78</xdr:row>
      <xdr:rowOff>89844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80971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164336</xdr:rowOff>
    </xdr:from>
    <xdr:to>
      <xdr:col>15</xdr:col>
      <xdr:colOff>101600</xdr:colOff>
      <xdr:row>78</xdr:row>
      <xdr:rowOff>94486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85613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xdr:rowOff>
    </xdr:from>
    <xdr:to>
      <xdr:col>10</xdr:col>
      <xdr:colOff>165100</xdr:colOff>
      <xdr:row>78</xdr:row>
      <xdr:rowOff>102180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93307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164100</xdr:rowOff>
    </xdr:from>
    <xdr:to>
      <xdr:col>6</xdr:col>
      <xdr:colOff>38100</xdr:colOff>
      <xdr:row>78</xdr:row>
      <xdr:rowOff>94250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85377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170228</xdr:rowOff>
    </xdr:from>
    <xdr:to>
      <xdr:col>24</xdr:col>
      <xdr:colOff>63500</xdr:colOff>
      <xdr:row>99</xdr:row>
      <xdr:rowOff>978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72328"/>
          <a:ext cx="8382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978</xdr:rowOff>
    </xdr:from>
    <xdr:to>
      <xdr:col>19</xdr:col>
      <xdr:colOff>177800</xdr:colOff>
      <xdr:row>99</xdr:row>
      <xdr:rowOff>6060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74528"/>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166407</xdr:rowOff>
    </xdr:from>
    <xdr:to>
      <xdr:col>15</xdr:col>
      <xdr:colOff>50800</xdr:colOff>
      <xdr:row>99</xdr:row>
      <xdr:rowOff>6060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68507"/>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166407</xdr:rowOff>
    </xdr:from>
    <xdr:to>
      <xdr:col>10</xdr:col>
      <xdr:colOff>114300</xdr:colOff>
      <xdr:row>99</xdr:row>
      <xdr:rowOff>4094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8507"/>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119428</xdr:rowOff>
    </xdr:from>
    <xdr:to>
      <xdr:col>24</xdr:col>
      <xdr:colOff>114300</xdr:colOff>
      <xdr:row>99</xdr:row>
      <xdr:rowOff>49578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34355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121628</xdr:rowOff>
    </xdr:from>
    <xdr:to>
      <xdr:col>20</xdr:col>
      <xdr:colOff>38100</xdr:colOff>
      <xdr:row>99</xdr:row>
      <xdr:rowOff>51778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42905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126710</xdr:rowOff>
    </xdr:from>
    <xdr:to>
      <xdr:col>15</xdr:col>
      <xdr:colOff>101600</xdr:colOff>
      <xdr:row>99</xdr:row>
      <xdr:rowOff>56860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47987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115607</xdr:rowOff>
    </xdr:from>
    <xdr:to>
      <xdr:col>10</xdr:col>
      <xdr:colOff>165100</xdr:colOff>
      <xdr:row>99</xdr:row>
      <xdr:rowOff>45757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36884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124744</xdr:rowOff>
    </xdr:from>
    <xdr:to>
      <xdr:col>6</xdr:col>
      <xdr:colOff>38100</xdr:colOff>
      <xdr:row>99</xdr:row>
      <xdr:rowOff>54894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46021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121333</xdr:rowOff>
    </xdr:from>
    <xdr:to>
      <xdr:col>55</xdr:col>
      <xdr:colOff>0</xdr:colOff>
      <xdr:row>58</xdr:row>
      <xdr:rowOff>131691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65433"/>
          <a:ext cx="838200" cy="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129239</xdr:rowOff>
    </xdr:from>
    <xdr:to>
      <xdr:col>50</xdr:col>
      <xdr:colOff>114300</xdr:colOff>
      <xdr:row>58</xdr:row>
      <xdr:rowOff>131691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73339"/>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129239</xdr:rowOff>
    </xdr:from>
    <xdr:to>
      <xdr:col>45</xdr:col>
      <xdr:colOff>177800</xdr:colOff>
      <xdr:row>58</xdr:row>
      <xdr:rowOff>131449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7333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131449</xdr:rowOff>
    </xdr:from>
    <xdr:to>
      <xdr:col>41</xdr:col>
      <xdr:colOff>50800</xdr:colOff>
      <xdr:row>58</xdr:row>
      <xdr:rowOff>138095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75549"/>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70533</xdr:rowOff>
    </xdr:from>
    <xdr:to>
      <xdr:col>55</xdr:col>
      <xdr:colOff>50800</xdr:colOff>
      <xdr:row>59</xdr:row>
      <xdr:rowOff>683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156910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80891</xdr:rowOff>
    </xdr:from>
    <xdr:to>
      <xdr:col>50</xdr:col>
      <xdr:colOff>165100</xdr:colOff>
      <xdr:row>59</xdr:row>
      <xdr:rowOff>11041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2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78439</xdr:rowOff>
    </xdr:from>
    <xdr:to>
      <xdr:col>46</xdr:col>
      <xdr:colOff>38100</xdr:colOff>
      <xdr:row>59</xdr:row>
      <xdr:rowOff>8589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171166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80649</xdr:rowOff>
    </xdr:from>
    <xdr:to>
      <xdr:col>41</xdr:col>
      <xdr:colOff>101600</xdr:colOff>
      <xdr:row>59</xdr:row>
      <xdr:rowOff>10799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87295</xdr:rowOff>
    </xdr:from>
    <xdr:to>
      <xdr:col>36</xdr:col>
      <xdr:colOff>165100</xdr:colOff>
      <xdr:row>59</xdr:row>
      <xdr:rowOff>17445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8572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34091</xdr:rowOff>
    </xdr:from>
    <xdr:to>
      <xdr:col>55</xdr:col>
      <xdr:colOff>0</xdr:colOff>
      <xdr:row>78</xdr:row>
      <xdr:rowOff>50268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07191"/>
          <a:ext cx="8382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96665</xdr:rowOff>
    </xdr:from>
    <xdr:to>
      <xdr:col>50</xdr:col>
      <xdr:colOff>114300</xdr:colOff>
      <xdr:row>78</xdr:row>
      <xdr:rowOff>34091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8315"/>
          <a:ext cx="889000" cy="1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96665</xdr:rowOff>
    </xdr:from>
    <xdr:to>
      <xdr:col>45</xdr:col>
      <xdr:colOff>177800</xdr:colOff>
      <xdr:row>77</xdr:row>
      <xdr:rowOff>122472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98315"/>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122472</xdr:rowOff>
    </xdr:from>
    <xdr:to>
      <xdr:col>41</xdr:col>
      <xdr:colOff>50800</xdr:colOff>
      <xdr:row>78</xdr:row>
      <xdr:rowOff>3553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24122"/>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170918</xdr:rowOff>
    </xdr:from>
    <xdr:to>
      <xdr:col>55</xdr:col>
      <xdr:colOff>50800</xdr:colOff>
      <xdr:row>78</xdr:row>
      <xdr:rowOff>101068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149345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154741</xdr:rowOff>
    </xdr:from>
    <xdr:to>
      <xdr:col>50</xdr:col>
      <xdr:colOff>165100</xdr:colOff>
      <xdr:row>78</xdr:row>
      <xdr:rowOff>84891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76018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45865</xdr:rowOff>
    </xdr:from>
    <xdr:to>
      <xdr:col>46</xdr:col>
      <xdr:colOff>38100</xdr:colOff>
      <xdr:row>77</xdr:row>
      <xdr:rowOff>147465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163992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71672</xdr:rowOff>
    </xdr:from>
    <xdr:to>
      <xdr:col>41</xdr:col>
      <xdr:colOff>101600</xdr:colOff>
      <xdr:row>78</xdr:row>
      <xdr:rowOff>1822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18349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124203</xdr:rowOff>
    </xdr:from>
    <xdr:to>
      <xdr:col>36</xdr:col>
      <xdr:colOff>165100</xdr:colOff>
      <xdr:row>78</xdr:row>
      <xdr:rowOff>54353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70880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0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68580</xdr:rowOff>
    </xdr:from>
    <xdr:to>
      <xdr:col>55</xdr:col>
      <xdr:colOff>0</xdr:colOff>
      <xdr:row>98</xdr:row>
      <xdr:rowOff>87061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70680"/>
          <a:ext cx="8382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68580</xdr:rowOff>
    </xdr:from>
    <xdr:to>
      <xdr:col>50</xdr:col>
      <xdr:colOff>114300</xdr:colOff>
      <xdr:row>98</xdr:row>
      <xdr:rowOff>94041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70680"/>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52099</xdr:rowOff>
    </xdr:from>
    <xdr:to>
      <xdr:col>45</xdr:col>
      <xdr:colOff>177800</xdr:colOff>
      <xdr:row>98</xdr:row>
      <xdr:rowOff>94041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54199"/>
          <a:ext cx="8890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52099</xdr:rowOff>
    </xdr:from>
    <xdr:to>
      <xdr:col>41</xdr:col>
      <xdr:colOff>50800</xdr:colOff>
      <xdr:row>98</xdr:row>
      <xdr:rowOff>79398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54199"/>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36261</xdr:rowOff>
    </xdr:from>
    <xdr:to>
      <xdr:col>55</xdr:col>
      <xdr:colOff>50800</xdr:colOff>
      <xdr:row>98</xdr:row>
      <xdr:rowOff>137861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3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14688</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17780</xdr:rowOff>
    </xdr:from>
    <xdr:to>
      <xdr:col>50</xdr:col>
      <xdr:colOff>165100</xdr:colOff>
      <xdr:row>98</xdr:row>
      <xdr:rowOff>119380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110507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1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43241</xdr:rowOff>
    </xdr:from>
    <xdr:to>
      <xdr:col>46</xdr:col>
      <xdr:colOff>38100</xdr:colOff>
      <xdr:row>98</xdr:row>
      <xdr:rowOff>144841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4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135968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93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xdr:rowOff>
    </xdr:from>
    <xdr:to>
      <xdr:col>41</xdr:col>
      <xdr:colOff>101600</xdr:colOff>
      <xdr:row>98</xdr:row>
      <xdr:rowOff>102899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94026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28598</xdr:rowOff>
    </xdr:from>
    <xdr:to>
      <xdr:col>36</xdr:col>
      <xdr:colOff>165100</xdr:colOff>
      <xdr:row>98</xdr:row>
      <xdr:rowOff>130198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121325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9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150675</xdr:rowOff>
    </xdr:from>
    <xdr:to>
      <xdr:col>85</xdr:col>
      <xdr:colOff>127000</xdr:colOff>
      <xdr:row>38</xdr:row>
      <xdr:rowOff>155739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65775"/>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155739</xdr:rowOff>
    </xdr:from>
    <xdr:to>
      <xdr:col>81</xdr:col>
      <xdr:colOff>50800</xdr:colOff>
      <xdr:row>38</xdr:row>
      <xdr:rowOff>155877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7083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153610</xdr:rowOff>
    </xdr:from>
    <xdr:to>
      <xdr:col>76</xdr:col>
      <xdr:colOff>114300</xdr:colOff>
      <xdr:row>38</xdr:row>
      <xdr:rowOff>155877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68710"/>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153610</xdr:rowOff>
    </xdr:from>
    <xdr:to>
      <xdr:col>71</xdr:col>
      <xdr:colOff>177800</xdr:colOff>
      <xdr:row>38</xdr:row>
      <xdr:rowOff>159038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68710"/>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99875</xdr:rowOff>
    </xdr:from>
    <xdr:to>
      <xdr:col>85</xdr:col>
      <xdr:colOff>177800</xdr:colOff>
      <xdr:row>39</xdr:row>
      <xdr:rowOff>30025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104939</xdr:rowOff>
    </xdr:from>
    <xdr:to>
      <xdr:col>81</xdr:col>
      <xdr:colOff>101600</xdr:colOff>
      <xdr:row>39</xdr:row>
      <xdr:rowOff>35089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26216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105077</xdr:rowOff>
    </xdr:from>
    <xdr:to>
      <xdr:col>76</xdr:col>
      <xdr:colOff>165100</xdr:colOff>
      <xdr:row>39</xdr:row>
      <xdr:rowOff>35227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26354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1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102810</xdr:rowOff>
    </xdr:from>
    <xdr:to>
      <xdr:col>72</xdr:col>
      <xdr:colOff>38100</xdr:colOff>
      <xdr:row>39</xdr:row>
      <xdr:rowOff>32960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24087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108238</xdr:rowOff>
    </xdr:from>
    <xdr:to>
      <xdr:col>67</xdr:col>
      <xdr:colOff>101600</xdr:colOff>
      <xdr:row>39</xdr:row>
      <xdr:rowOff>38388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29515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140943</xdr:rowOff>
    </xdr:from>
    <xdr:to>
      <xdr:col>85</xdr:col>
      <xdr:colOff>127000</xdr:colOff>
      <xdr:row>58</xdr:row>
      <xdr:rowOff>2282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913593"/>
          <a:ext cx="838200" cy="3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2282</xdr:rowOff>
    </xdr:from>
    <xdr:to>
      <xdr:col>81</xdr:col>
      <xdr:colOff>50800</xdr:colOff>
      <xdr:row>58</xdr:row>
      <xdr:rowOff>9513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46382"/>
          <a:ext cx="889000" cy="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9513</xdr:rowOff>
    </xdr:from>
    <xdr:to>
      <xdr:col>76</xdr:col>
      <xdr:colOff>114300</xdr:colOff>
      <xdr:row>58</xdr:row>
      <xdr:rowOff>15860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53613"/>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2423</xdr:rowOff>
    </xdr:from>
    <xdr:to>
      <xdr:col>71</xdr:col>
      <xdr:colOff>177800</xdr:colOff>
      <xdr:row>58</xdr:row>
      <xdr:rowOff>15860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46523"/>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90143</xdr:rowOff>
    </xdr:from>
    <xdr:to>
      <xdr:col>85</xdr:col>
      <xdr:colOff>177800</xdr:colOff>
      <xdr:row>58</xdr:row>
      <xdr:rowOff>20293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6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122932</xdr:rowOff>
    </xdr:from>
    <xdr:to>
      <xdr:col>81</xdr:col>
      <xdr:colOff>101600</xdr:colOff>
      <xdr:row>58</xdr:row>
      <xdr:rowOff>53082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44209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130163</xdr:rowOff>
    </xdr:from>
    <xdr:to>
      <xdr:col>76</xdr:col>
      <xdr:colOff>165100</xdr:colOff>
      <xdr:row>58</xdr:row>
      <xdr:rowOff>60313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51440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136510</xdr:rowOff>
    </xdr:from>
    <xdr:to>
      <xdr:col>72</xdr:col>
      <xdr:colOff>38100</xdr:colOff>
      <xdr:row>58</xdr:row>
      <xdr:rowOff>66660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57787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123073</xdr:rowOff>
    </xdr:from>
    <xdr:to>
      <xdr:col>67</xdr:col>
      <xdr:colOff>101600</xdr:colOff>
      <xdr:row>58</xdr:row>
      <xdr:rowOff>53223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97921</xdr:rowOff>
    </xdr:from>
    <xdr:to>
      <xdr:col>85</xdr:col>
      <xdr:colOff>127000</xdr:colOff>
      <xdr:row>79</xdr:row>
      <xdr:rowOff>98203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2471"/>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97921</xdr:rowOff>
    </xdr:from>
    <xdr:to>
      <xdr:col>81</xdr:col>
      <xdr:colOff>50800</xdr:colOff>
      <xdr:row>79</xdr:row>
      <xdr:rowOff>98563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42471"/>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98563</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3113"/>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47403</xdr:rowOff>
    </xdr:from>
    <xdr:to>
      <xdr:col>85</xdr:col>
      <xdr:colOff>177800</xdr:colOff>
      <xdr:row>79</xdr:row>
      <xdr:rowOff>149003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47121</xdr:rowOff>
    </xdr:from>
    <xdr:to>
      <xdr:col>81</xdr:col>
      <xdr:colOff>101600</xdr:colOff>
      <xdr:row>79</xdr:row>
      <xdr:rowOff>148721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139848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8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47763</xdr:rowOff>
    </xdr:from>
    <xdr:to>
      <xdr:col>76</xdr:col>
      <xdr:colOff>165100</xdr:colOff>
      <xdr:row>79</xdr:row>
      <xdr:rowOff>149363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140490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66388</xdr:rowOff>
    </xdr:from>
    <xdr:to>
      <xdr:col>85</xdr:col>
      <xdr:colOff>127000</xdr:colOff>
      <xdr:row>98</xdr:row>
      <xdr:rowOff>77998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68488"/>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77998</xdr:rowOff>
    </xdr:from>
    <xdr:to>
      <xdr:col>81</xdr:col>
      <xdr:colOff>50800</xdr:colOff>
      <xdr:row>98</xdr:row>
      <xdr:rowOff>90737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80098"/>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72512</xdr:rowOff>
    </xdr:from>
    <xdr:to>
      <xdr:col>76</xdr:col>
      <xdr:colOff>114300</xdr:colOff>
      <xdr:row>98</xdr:row>
      <xdr:rowOff>90737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74612"/>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72512</xdr:rowOff>
    </xdr:from>
    <xdr:to>
      <xdr:col>71</xdr:col>
      <xdr:colOff>177800</xdr:colOff>
      <xdr:row>98</xdr:row>
      <xdr:rowOff>79169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74612"/>
          <a:ext cx="889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15588</xdr:rowOff>
    </xdr:from>
    <xdr:to>
      <xdr:col>85</xdr:col>
      <xdr:colOff>177800</xdr:colOff>
      <xdr:row>98</xdr:row>
      <xdr:rowOff>117188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165465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27198</xdr:rowOff>
    </xdr:from>
    <xdr:to>
      <xdr:col>81</xdr:col>
      <xdr:colOff>101600</xdr:colOff>
      <xdr:row>98</xdr:row>
      <xdr:rowOff>128798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119925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39937</xdr:rowOff>
    </xdr:from>
    <xdr:to>
      <xdr:col>76</xdr:col>
      <xdr:colOff>165100</xdr:colOff>
      <xdr:row>98</xdr:row>
      <xdr:rowOff>141537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132664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21712</xdr:rowOff>
    </xdr:from>
    <xdr:to>
      <xdr:col>72</xdr:col>
      <xdr:colOff>38100</xdr:colOff>
      <xdr:row>98</xdr:row>
      <xdr:rowOff>123312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114439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28369</xdr:rowOff>
    </xdr:from>
    <xdr:to>
      <xdr:col>67</xdr:col>
      <xdr:colOff>101600</xdr:colOff>
      <xdr:row>98</xdr:row>
      <xdr:rowOff>129969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121096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目的別の住民１人あたりの経費については、類似団体と比較してすべての項目で下回っています。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総務費では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役場庁舎建設に伴い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latin typeface="ＭＳ Ｐゴシック" panose="020B0600070205080204" pitchFamily="50" charset="-128"/>
              <a:ea typeface="ＭＳ Ｐゴシック" panose="020B0600070205080204" pitchFamily="50" charset="-128"/>
            </a:rPr>
            <a:t>昨年比</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％増となっています。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本村の「実質収支」は引き続き黒字決算が続いています。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a:t>
          </a:r>
          <a:r>
            <a:rPr kumimoji="1" lang="en-US" altLang="ja-JP" sz="1400">
              <a:latin typeface="ＭＳ ゴシック" pitchFamily="49" charset="-128"/>
              <a:ea typeface="ＭＳ ゴシック" pitchFamily="49" charset="-128"/>
            </a:rPr>
            <a:t>151,536</a:t>
          </a:r>
          <a:r>
            <a:rPr kumimoji="1" lang="ja-JP" altLang="en-US" sz="1400">
              <a:latin typeface="ＭＳ ゴシック" pitchFamily="49" charset="-128"/>
              <a:ea typeface="ＭＳ ゴシック" pitchFamily="49" charset="-128"/>
            </a:rPr>
            <a:t>千円となりました。財政調整基金の積立（</a:t>
          </a:r>
          <a:r>
            <a:rPr kumimoji="1" lang="en-US" altLang="ja-JP" sz="1400">
              <a:latin typeface="ＭＳ ゴシック" pitchFamily="49" charset="-128"/>
              <a:ea typeface="ＭＳ ゴシック" pitchFamily="49" charset="-128"/>
            </a:rPr>
            <a:t>83,452</a:t>
          </a:r>
          <a:r>
            <a:rPr kumimoji="1" lang="ja-JP" altLang="en-US" sz="1400">
              <a:latin typeface="ＭＳ ゴシック" pitchFamily="49" charset="-128"/>
              <a:ea typeface="ＭＳ ゴシック" pitchFamily="49" charset="-128"/>
            </a:rPr>
            <a:t>千円）に対し取崩し（</a:t>
          </a:r>
          <a:r>
            <a:rPr kumimoji="1" lang="en-US" altLang="ja-JP" sz="1400">
              <a:latin typeface="ＭＳ ゴシック" pitchFamily="49" charset="-128"/>
              <a:ea typeface="ＭＳ ゴシック" pitchFamily="49" charset="-128"/>
            </a:rPr>
            <a:t>246,608</a:t>
          </a:r>
          <a:r>
            <a:rPr kumimoji="1" lang="ja-JP" altLang="en-US" sz="1400">
              <a:latin typeface="ＭＳ ゴシック" pitchFamily="49" charset="-128"/>
              <a:ea typeface="ＭＳ ゴシック" pitchFamily="49" charset="-128"/>
            </a:rPr>
            <a:t>千円）が多かったことによります。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役場庁舎建設に伴う移転費用等があり、収支不足を財政調整基金から行うこととなりました。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当村では一般会計以下１２会計の運営を行っていますが、算定の始まった平成１９年度以降、これらの会計すべてにおいて黒字化しており、運営状況は問題ありません。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4245692</v>
      </c>
      <c r="BO4" s="462"/>
      <c r="BP4" s="462"/>
      <c r="BQ4" s="462"/>
      <c r="BR4" s="462"/>
      <c r="BS4" s="462"/>
      <c r="BT4" s="462"/>
      <c r="BU4" s="463"/>
      <c r="BV4" s="461">
        <v>3566604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6.2</v>
      </c>
      <c r="CU4" s="646"/>
      <c r="CV4" s="646"/>
      <c r="CW4" s="646"/>
      <c r="CX4" s="646"/>
      <c r="CY4" s="646"/>
      <c r="CZ4" s="646"/>
      <c r="DA4" s="647"/>
      <c r="DB4" s="645">
        <v>5.6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4082157</v>
      </c>
      <c r="BO5" s="467"/>
      <c r="BP5" s="467"/>
      <c r="BQ5" s="467"/>
      <c r="BR5" s="467"/>
      <c r="BS5" s="467"/>
      <c r="BT5" s="467"/>
      <c r="BU5" s="468"/>
      <c r="BV5" s="466">
        <v>3409010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86.2</v>
      </c>
      <c r="CU5" s="437"/>
      <c r="CV5" s="437"/>
      <c r="CW5" s="437"/>
      <c r="CX5" s="437"/>
      <c r="CY5" s="437"/>
      <c r="CZ5" s="437"/>
      <c r="DA5" s="438"/>
      <c r="DB5" s="436">
        <v>86.1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163535</v>
      </c>
      <c r="BO6" s="467"/>
      <c r="BP6" s="467"/>
      <c r="BQ6" s="467"/>
      <c r="BR6" s="467"/>
      <c r="BS6" s="467"/>
      <c r="BT6" s="467"/>
      <c r="BU6" s="468"/>
      <c r="BV6" s="466">
        <v>157594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88.7</v>
      </c>
      <c r="CU6" s="620"/>
      <c r="CV6" s="620"/>
      <c r="CW6" s="620"/>
      <c r="CX6" s="620"/>
      <c r="CY6" s="620"/>
      <c r="CZ6" s="620"/>
      <c r="DA6" s="621"/>
      <c r="DB6" s="619">
        <v>89.5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23248</v>
      </c>
      <c r="BO7" s="467"/>
      <c r="BP7" s="467"/>
      <c r="BQ7" s="467"/>
      <c r="BR7" s="467"/>
      <c r="BS7" s="467"/>
      <c r="BT7" s="467"/>
      <c r="BU7" s="468"/>
      <c r="BV7" s="466">
        <v>27927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2261521</v>
      </c>
      <c r="CU7" s="467"/>
      <c r="CV7" s="467"/>
      <c r="CW7" s="467"/>
      <c r="CX7" s="467"/>
      <c r="CY7" s="467"/>
      <c r="CZ7" s="467"/>
      <c r="DA7" s="468"/>
      <c r="DB7" s="466">
        <v>2301895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140287</v>
      </c>
      <c r="BO8" s="467"/>
      <c r="BP8" s="467"/>
      <c r="BQ8" s="467"/>
      <c r="BR8" s="467"/>
      <c r="BS8" s="467"/>
      <c r="BT8" s="467"/>
      <c r="BU8" s="468"/>
      <c r="BV8" s="466">
        <v>129667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0.21</v>
      </c>
      <c r="CU8" s="580"/>
      <c r="CV8" s="580"/>
      <c r="CW8" s="580"/>
      <c r="CX8" s="580"/>
      <c r="CY8" s="580"/>
      <c r="CZ8" s="580"/>
      <c r="DA8" s="581"/>
      <c r="DB8" s="579">
        <v>0.2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4658</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10620</v>
      </c>
      <c r="BO9" s="467"/>
      <c r="BP9" s="467"/>
      <c r="BQ9" s="467"/>
      <c r="BR9" s="467"/>
      <c r="BS9" s="467"/>
      <c r="BT9" s="467"/>
      <c r="BU9" s="468"/>
      <c r="BV9" s="466">
        <v>46603</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13.1</v>
      </c>
      <c r="CU9" s="437"/>
      <c r="CV9" s="437"/>
      <c r="CW9" s="437"/>
      <c r="CX9" s="437"/>
      <c r="CY9" s="437"/>
      <c r="CZ9" s="437"/>
      <c r="DA9" s="438"/>
      <c r="DB9" s="436">
        <v>12.8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4939</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83452</v>
      </c>
      <c r="BO10" s="467"/>
      <c r="BP10" s="467"/>
      <c r="BQ10" s="467"/>
      <c r="BR10" s="467"/>
      <c r="BS10" s="467"/>
      <c r="BT10" s="467"/>
      <c r="BU10" s="468"/>
      <c r="BV10" s="466">
        <v>666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4669</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245608</v>
      </c>
      <c r="BO12" s="467"/>
      <c r="BP12" s="467"/>
      <c r="BQ12" s="467"/>
      <c r="BR12" s="467"/>
      <c r="BS12" s="467"/>
      <c r="BT12" s="467"/>
      <c r="BU12" s="468"/>
      <c r="BV12" s="466">
        <v>100000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4633</v>
      </c>
      <c r="S13" s="570"/>
      <c r="T13" s="570"/>
      <c r="U13" s="570"/>
      <c r="V13" s="571"/>
      <c r="W13" s="557" t="s">
        <v>140</v>
      </c>
      <c r="X13" s="479"/>
      <c r="Y13" s="479"/>
      <c r="Z13" s="479"/>
      <c r="AA13" s="479"/>
      <c r="AB13" s="480"/>
      <c r="AC13" s="442">
        <v>670</v>
      </c>
      <c r="AD13" s="443"/>
      <c r="AE13" s="443"/>
      <c r="AF13" s="443"/>
      <c r="AG13" s="444"/>
      <c r="AH13" s="442">
        <v>659</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-151536</v>
      </c>
      <c r="BO13" s="467"/>
      <c r="BP13" s="467"/>
      <c r="BQ13" s="467"/>
      <c r="BR13" s="467"/>
      <c r="BS13" s="467"/>
      <c r="BT13" s="467"/>
      <c r="BU13" s="468"/>
      <c r="BV13" s="466">
        <v>-52731</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13.3</v>
      </c>
      <c r="CU13" s="437"/>
      <c r="CV13" s="437"/>
      <c r="CW13" s="437"/>
      <c r="CX13" s="437"/>
      <c r="CY13" s="437"/>
      <c r="CZ13" s="437"/>
      <c r="DA13" s="438"/>
      <c r="DB13" s="436">
        <v>12.6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4766</v>
      </c>
      <c r="S14" s="570"/>
      <c r="T14" s="570"/>
      <c r="U14" s="570"/>
      <c r="V14" s="571"/>
      <c r="W14" s="572"/>
      <c r="X14" s="482"/>
      <c r="Y14" s="482"/>
      <c r="Z14" s="482"/>
      <c r="AA14" s="482"/>
      <c r="AB14" s="483"/>
      <c r="AC14" s="562">
        <v>26</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14.7</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4736</v>
      </c>
      <c r="S15" s="570"/>
      <c r="T15" s="570"/>
      <c r="U15" s="570"/>
      <c r="V15" s="571"/>
      <c r="W15" s="557" t="s">
        <v>147</v>
      </c>
      <c r="X15" s="479"/>
      <c r="Y15" s="479"/>
      <c r="Z15" s="479"/>
      <c r="AA15" s="479"/>
      <c r="AB15" s="480"/>
      <c r="AC15" s="442">
        <v>564</v>
      </c>
      <c r="AD15" s="443"/>
      <c r="AE15" s="443"/>
      <c r="AF15" s="443"/>
      <c r="AG15" s="444"/>
      <c r="AH15" s="442">
        <v>576</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437780</v>
      </c>
      <c r="BO15" s="462"/>
      <c r="BP15" s="462"/>
      <c r="BQ15" s="462"/>
      <c r="BR15" s="462"/>
      <c r="BS15" s="462"/>
      <c r="BT15" s="462"/>
      <c r="BU15" s="463"/>
      <c r="BV15" s="461">
        <v>435285</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21.9</v>
      </c>
      <c r="AD16" s="563"/>
      <c r="AE16" s="563"/>
      <c r="AF16" s="563"/>
      <c r="AG16" s="564"/>
      <c r="AH16" s="562">
        <v>22.7</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2091379</v>
      </c>
      <c r="BO16" s="467"/>
      <c r="BP16" s="467"/>
      <c r="BQ16" s="467"/>
      <c r="BR16" s="467"/>
      <c r="BS16" s="467"/>
      <c r="BT16" s="467"/>
      <c r="BU16" s="468"/>
      <c r="BV16" s="466">
        <v>2106171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1342</v>
      </c>
      <c r="AD17" s="443"/>
      <c r="AE17" s="443"/>
      <c r="AF17" s="443"/>
      <c r="AG17" s="444"/>
      <c r="AH17" s="442">
        <v>1304</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544121</v>
      </c>
      <c r="BO17" s="467"/>
      <c r="BP17" s="467"/>
      <c r="BQ17" s="467"/>
      <c r="BR17" s="467"/>
      <c r="BS17" s="467"/>
      <c r="BT17" s="467"/>
      <c r="BU17" s="468"/>
      <c r="BV17" s="466">
        <v>541437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99.32</v>
      </c>
      <c r="M18" s="531"/>
      <c r="N18" s="531"/>
      <c r="O18" s="531"/>
      <c r="P18" s="531"/>
      <c r="Q18" s="531"/>
      <c r="R18" s="532"/>
      <c r="S18" s="532"/>
      <c r="T18" s="532"/>
      <c r="U18" s="532"/>
      <c r="V18" s="533"/>
      <c r="W18" s="547"/>
      <c r="X18" s="548"/>
      <c r="Y18" s="548"/>
      <c r="Z18" s="548"/>
      <c r="AA18" s="548"/>
      <c r="AB18" s="558"/>
      <c r="AC18" s="430">
        <v>52.1</v>
      </c>
      <c r="AD18" s="431"/>
      <c r="AE18" s="431"/>
      <c r="AF18" s="431"/>
      <c r="AG18" s="534"/>
      <c r="AH18" s="430">
        <v>51.4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1981137</v>
      </c>
      <c r="BO18" s="467"/>
      <c r="BP18" s="467"/>
      <c r="BQ18" s="467"/>
      <c r="BR18" s="467"/>
      <c r="BS18" s="467"/>
      <c r="BT18" s="467"/>
      <c r="BU18" s="468"/>
      <c r="BV18" s="466">
        <v>2000960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47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2795197</v>
      </c>
      <c r="BO19" s="467"/>
      <c r="BP19" s="467"/>
      <c r="BQ19" s="467"/>
      <c r="BR19" s="467"/>
      <c r="BS19" s="467"/>
      <c r="BT19" s="467"/>
      <c r="BU19" s="468"/>
      <c r="BV19" s="466">
        <v>2685528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1564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3616429</v>
      </c>
      <c r="BO23" s="467"/>
      <c r="BP23" s="467"/>
      <c r="BQ23" s="467"/>
      <c r="BR23" s="467"/>
      <c r="BS23" s="467"/>
      <c r="BT23" s="467"/>
      <c r="BU23" s="468"/>
      <c r="BV23" s="466">
        <v>3246365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5744</v>
      </c>
      <c r="R24" s="443"/>
      <c r="S24" s="443"/>
      <c r="T24" s="443"/>
      <c r="U24" s="443"/>
      <c r="V24" s="444"/>
      <c r="W24" s="508"/>
      <c r="X24" s="499"/>
      <c r="Y24" s="500"/>
      <c r="Z24" s="439" t="s">
        <v>171</v>
      </c>
      <c r="AA24" s="440"/>
      <c r="AB24" s="440"/>
      <c r="AC24" s="440"/>
      <c r="AD24" s="440"/>
      <c r="AE24" s="440"/>
      <c r="AF24" s="440"/>
      <c r="AG24" s="441"/>
      <c r="AH24" s="442">
        <v>70</v>
      </c>
      <c r="AI24" s="443"/>
      <c r="AJ24" s="443"/>
      <c r="AK24" s="443"/>
      <c r="AL24" s="444"/>
      <c r="AM24" s="442">
        <v>207480</v>
      </c>
      <c r="AN24" s="443"/>
      <c r="AO24" s="443"/>
      <c r="AP24" s="443"/>
      <c r="AQ24" s="443"/>
      <c r="AR24" s="444"/>
      <c r="AS24" s="442">
        <v>2964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1830623</v>
      </c>
      <c r="BO24" s="467"/>
      <c r="BP24" s="467"/>
      <c r="BQ24" s="467"/>
      <c r="BR24" s="467"/>
      <c r="BS24" s="467"/>
      <c r="BT24" s="467"/>
      <c r="BU24" s="468"/>
      <c r="BV24" s="466">
        <v>1942616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5427</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207333</v>
      </c>
      <c r="BO25" s="462"/>
      <c r="BP25" s="462"/>
      <c r="BQ25" s="462"/>
      <c r="BR25" s="462"/>
      <c r="BS25" s="462"/>
      <c r="BT25" s="462"/>
      <c r="BU25" s="463"/>
      <c r="BV25" s="461">
        <v>836580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4752</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182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2570</v>
      </c>
      <c r="R27" s="443"/>
      <c r="S27" s="443"/>
      <c r="T27" s="443"/>
      <c r="U27" s="443"/>
      <c r="V27" s="444"/>
      <c r="W27" s="508"/>
      <c r="X27" s="499"/>
      <c r="Y27" s="500"/>
      <c r="Z27" s="439" t="s">
        <v>184</v>
      </c>
      <c r="AA27" s="440"/>
      <c r="AB27" s="440"/>
      <c r="AC27" s="440"/>
      <c r="AD27" s="440"/>
      <c r="AE27" s="440"/>
      <c r="AF27" s="440"/>
      <c r="AG27" s="441"/>
      <c r="AH27" s="442" t="s">
        <v>138</v>
      </c>
      <c r="AI27" s="443"/>
      <c r="AJ27" s="443"/>
      <c r="AK27" s="443"/>
      <c r="AL27" s="444"/>
      <c r="AM27" s="442" t="s">
        <v>138</v>
      </c>
      <c r="AN27" s="443"/>
      <c r="AO27" s="443"/>
      <c r="AP27" s="443"/>
      <c r="AQ27" s="443"/>
      <c r="AR27" s="444"/>
      <c r="AS27" s="442" t="s">
        <v>182</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89334</v>
      </c>
      <c r="BO27" s="470"/>
      <c r="BP27" s="470"/>
      <c r="BQ27" s="470"/>
      <c r="BR27" s="470"/>
      <c r="BS27" s="470"/>
      <c r="BT27" s="470"/>
      <c r="BU27" s="471"/>
      <c r="BV27" s="469">
        <v>89259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1800</v>
      </c>
      <c r="R28" s="443"/>
      <c r="S28" s="443"/>
      <c r="T28" s="443"/>
      <c r="U28" s="443"/>
      <c r="V28" s="444"/>
      <c r="W28" s="508"/>
      <c r="X28" s="499"/>
      <c r="Y28" s="500"/>
      <c r="Z28" s="439" t="s">
        <v>187</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690639</v>
      </c>
      <c r="BO28" s="462"/>
      <c r="BP28" s="462"/>
      <c r="BQ28" s="462"/>
      <c r="BR28" s="462"/>
      <c r="BS28" s="462"/>
      <c r="BT28" s="462"/>
      <c r="BU28" s="463"/>
      <c r="BV28" s="461">
        <v>792795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8</v>
      </c>
      <c r="M29" s="443"/>
      <c r="N29" s="443"/>
      <c r="O29" s="443"/>
      <c r="P29" s="444"/>
      <c r="Q29" s="442">
        <v>1550</v>
      </c>
      <c r="R29" s="443"/>
      <c r="S29" s="443"/>
      <c r="T29" s="443"/>
      <c r="U29" s="443"/>
      <c r="V29" s="444"/>
      <c r="W29" s="509"/>
      <c r="X29" s="510"/>
      <c r="Y29" s="511"/>
      <c r="Z29" s="439" t="s">
        <v>190</v>
      </c>
      <c r="AA29" s="440"/>
      <c r="AB29" s="440"/>
      <c r="AC29" s="440"/>
      <c r="AD29" s="440"/>
      <c r="AE29" s="440"/>
      <c r="AF29" s="440"/>
      <c r="AG29" s="441"/>
      <c r="AH29" s="442">
        <v>70</v>
      </c>
      <c r="AI29" s="443"/>
      <c r="AJ29" s="443"/>
      <c r="AK29" s="443"/>
      <c r="AL29" s="444"/>
      <c r="AM29" s="442">
        <v>207480</v>
      </c>
      <c r="AN29" s="443"/>
      <c r="AO29" s="443"/>
      <c r="AP29" s="443"/>
      <c r="AQ29" s="443"/>
      <c r="AR29" s="444"/>
      <c r="AS29" s="442">
        <v>2964</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58559</v>
      </c>
      <c r="BO29" s="467"/>
      <c r="BP29" s="467"/>
      <c r="BQ29" s="467"/>
      <c r="BR29" s="467"/>
      <c r="BS29" s="467"/>
      <c r="BT29" s="467"/>
      <c r="BU29" s="468"/>
      <c r="BV29" s="466">
        <v>58328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94.5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1853683</v>
      </c>
      <c r="BO30" s="470"/>
      <c r="BP30" s="470"/>
      <c r="BQ30" s="470"/>
      <c r="BR30" s="470"/>
      <c r="BS30" s="470"/>
      <c r="BT30" s="470"/>
      <c r="BU30" s="471"/>
      <c r="BV30" s="469">
        <v>2054153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203</v>
      </c>
      <c r="AP33" s="428"/>
      <c r="AQ33" s="428"/>
      <c r="AR33" s="428"/>
      <c r="AS33" s="428"/>
      <c r="AT33" s="428"/>
      <c r="AU33" s="428"/>
      <c r="AV33" s="428"/>
      <c r="AW33" s="428"/>
      <c r="AX33" s="428"/>
      <c r="AY33" s="428"/>
      <c r="AZ33" s="428"/>
      <c r="BA33" s="428"/>
      <c r="BB33" s="428"/>
      <c r="BC33" s="428"/>
      <c r="BD33" s="217"/>
      <c r="BE33" s="428" t="s">
        <v>204</v>
      </c>
      <c r="BF33" s="428"/>
      <c r="BG33" s="428" t="s">
        <v>205</v>
      </c>
      <c r="BH33" s="428"/>
      <c r="BI33" s="428"/>
      <c r="BJ33" s="428"/>
      <c r="BK33" s="428"/>
      <c r="BL33" s="428"/>
      <c r="BM33" s="428"/>
      <c r="BN33" s="428"/>
      <c r="BO33" s="428"/>
      <c r="BP33" s="428"/>
      <c r="BQ33" s="428"/>
      <c r="BR33" s="428"/>
      <c r="BS33" s="428"/>
      <c r="BT33" s="428"/>
      <c r="BU33" s="428"/>
      <c r="BV33" s="217"/>
      <c r="BW33" s="429" t="s">
        <v>204</v>
      </c>
      <c r="BX33" s="429"/>
      <c r="BY33" s="428" t="s">
        <v>206</v>
      </c>
      <c r="BZ33" s="428"/>
      <c r="CA33" s="428"/>
      <c r="CB33" s="428"/>
      <c r="CC33" s="428"/>
      <c r="CD33" s="428"/>
      <c r="CE33" s="428"/>
      <c r="CF33" s="428"/>
      <c r="CG33" s="428"/>
      <c r="CH33" s="428"/>
      <c r="CI33" s="428"/>
      <c r="CJ33" s="428"/>
      <c r="CK33" s="428"/>
      <c r="CL33" s="428"/>
      <c r="CM33" s="428"/>
      <c r="CN33" s="216"/>
      <c r="CO33" s="429" t="s">
        <v>199</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IF('各会計、関係団体の財政状況及び健全化判断比率'!B31="","",'各会計、関係団体の財政状況及び健全化判断比率'!B31)</f>
        <v>木島平村水道事業会計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IF('各会計、関係団体の財政状況及び健全化判断比率'!B32="","",'各会計、関係団体の財政状況及び健全化判断比率'!B32)</f>
        <v>木島平村高社簡易水道特別会計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岳北広域行政組合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木島平観光株式会社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情報通信特別会計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IF('各会計、関係団体の財政状況及び健全化判断比率'!B33="","",'各会計、関係団体の財政状況及び健全化判断比率'!B33)</f>
        <v>木島平村下水道特別会計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北信広域連合（一般会計）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木島平村農業振興公社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学校給食特別会計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IF('各会計、関係団体の財政状況及び健全化判断比率'!B34="","",'各会計、関係団体の財政状況及び健全化判断比率'!B34)</f>
        <v>木島平村農業集落排水事業特別会計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北信広域連合（養護老人ホーム事業特別会計）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木島平村土地開発公社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奨学資金貸付事業特別会計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IF('各会計、関係団体の財政状況及び健全化判断比率'!B35="","",'各会計、関係団体の財政状況及び健全化判断比率'!B35)</f>
        <v>木島平村観光施設特別会計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北信広域連合（特別養護老人ホーム事業特別会計）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長野県後期高齢者医療広域連合（一般会計）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長野県後期高齢者医療広域連合（後期高齢者医療特別会計）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長野県市町村総合事務組合（一般会計）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長野県市町村自治振興組合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東北信市町村交通災害共済事務組合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長野県地方税滞納整理機構</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dVfA5USeGmRdtmWGTWuHapYncAjmqu9ujsGvBbxSHpxo1XNWbVcD5yS74Bcbwl3uBaMLDU3JiJdQp7wzRC9tw==" saltValue="tjoLu2tZ2h5xy6NlDOhw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567</v>
      </c>
      <c r="D34" s="1248"/>
      <c r="E34" s="1249"/>
      <c r="F34" s="32">
        <v>8.77</v>
      </c>
      <c r="G34" s="33">
        <v>9.9499999999999993</v>
      </c>
      <c r="H34" s="33">
        <v>12.08</v>
      </c>
      <c r="I34" s="33">
        <v>12.91</v>
      </c>
      <c r="J34" s="34">
        <v>14.26</v>
      </c>
      <c r="K34" s="22"/>
      <c r="L34" s="22"/>
      <c r="M34" s="22"/>
      <c r="N34" s="22"/>
      <c r="O34" s="22"/>
      <c r="P34" s="22"/>
    </row>
    <row r="35" spans="1:16" ht="39" customHeight="1" x14ac:dyDescent="0.15">
      <c r="A35" s="22"/>
      <c r="B35" s="35"/>
      <c r="C35" s="1242" t="s">
        <v>568</v>
      </c>
      <c r="D35" s="1243"/>
      <c r="E35" s="1244"/>
      <c r="F35" s="36">
        <v>8.73</v>
      </c>
      <c r="G35" s="37">
        <v>5.12</v>
      </c>
      <c r="H35" s="37">
        <v>3.44</v>
      </c>
      <c r="I35" s="37">
        <v>5.37</v>
      </c>
      <c r="J35" s="38">
        <v>5.99</v>
      </c>
      <c r="K35" s="22"/>
      <c r="L35" s="22"/>
      <c r="M35" s="22"/>
      <c r="N35" s="22"/>
      <c r="O35" s="22"/>
      <c r="P35" s="22"/>
    </row>
    <row r="36" spans="1:16" ht="39" customHeight="1" x14ac:dyDescent="0.15">
      <c r="A36" s="22"/>
      <c r="B36" s="35"/>
      <c r="C36" s="1242" t="s">
        <v>569</v>
      </c>
      <c r="D36" s="1243"/>
      <c r="E36" s="1244"/>
      <c r="F36" s="36">
        <v>0.4</v>
      </c>
      <c r="G36" s="37">
        <v>0.64</v>
      </c>
      <c r="H36" s="37">
        <v>0.33</v>
      </c>
      <c r="I36" s="37">
        <v>0.56000000000000005</v>
      </c>
      <c r="J36" s="38">
        <v>0.43</v>
      </c>
      <c r="K36" s="22"/>
      <c r="L36" s="22"/>
      <c r="M36" s="22"/>
      <c r="N36" s="22"/>
      <c r="O36" s="22"/>
      <c r="P36" s="22"/>
    </row>
    <row r="37" spans="1:16" ht="39" customHeight="1" x14ac:dyDescent="0.15">
      <c r="A37" s="22"/>
      <c r="B37" s="35"/>
      <c r="C37" s="1242" t="s">
        <v>570</v>
      </c>
      <c r="D37" s="1243"/>
      <c r="E37" s="1244"/>
      <c r="F37" s="36">
        <v>0</v>
      </c>
      <c r="G37" s="37">
        <v>0</v>
      </c>
      <c r="H37" s="37">
        <v>0.12</v>
      </c>
      <c r="I37" s="37">
        <v>0.2</v>
      </c>
      <c r="J37" s="38">
        <v>0.16</v>
      </c>
      <c r="K37" s="22"/>
      <c r="L37" s="22"/>
      <c r="M37" s="22"/>
      <c r="N37" s="22"/>
      <c r="O37" s="22"/>
      <c r="P37" s="22"/>
    </row>
    <row r="38" spans="1:16" ht="39" customHeight="1" x14ac:dyDescent="0.15">
      <c r="A38" s="22"/>
      <c r="B38" s="35"/>
      <c r="C38" s="1242" t="s">
        <v>571</v>
      </c>
      <c r="D38" s="1243"/>
      <c r="E38" s="1244"/>
      <c r="F38" s="36">
        <v>0.04</v>
      </c>
      <c r="G38" s="37">
        <v>0.03</v>
      </c>
      <c r="H38" s="37">
        <v>0.03</v>
      </c>
      <c r="I38" s="37">
        <v>0.04</v>
      </c>
      <c r="J38" s="38">
        <v>0.04</v>
      </c>
      <c r="K38" s="22"/>
      <c r="L38" s="22"/>
      <c r="M38" s="22"/>
      <c r="N38" s="22"/>
      <c r="O38" s="22"/>
      <c r="P38" s="22"/>
    </row>
    <row r="39" spans="1:16" ht="39" customHeight="1" x14ac:dyDescent="0.15">
      <c r="A39" s="22"/>
      <c r="B39" s="35"/>
      <c r="C39" s="1242" t="s">
        <v>572</v>
      </c>
      <c r="D39" s="1243"/>
      <c r="E39" s="1244"/>
      <c r="F39" s="36">
        <v>0.05</v>
      </c>
      <c r="G39" s="37">
        <v>0.01</v>
      </c>
      <c r="H39" s="37">
        <v>0.06</v>
      </c>
      <c r="I39" s="37">
        <v>0.01</v>
      </c>
      <c r="J39" s="38">
        <v>0.04</v>
      </c>
      <c r="K39" s="22"/>
      <c r="L39" s="22"/>
      <c r="M39" s="22"/>
      <c r="N39" s="22"/>
      <c r="O39" s="22"/>
      <c r="P39" s="22"/>
    </row>
    <row r="40" spans="1:16" ht="39" customHeight="1" x14ac:dyDescent="0.15">
      <c r="A40" s="22"/>
      <c r="B40" s="35"/>
      <c r="C40" s="1242" t="s">
        <v>573</v>
      </c>
      <c r="D40" s="1243"/>
      <c r="E40" s="1244"/>
      <c r="F40" s="36">
        <v>0.05</v>
      </c>
      <c r="G40" s="37">
        <v>7.0000000000000007E-2</v>
      </c>
      <c r="H40" s="37">
        <v>0.03</v>
      </c>
      <c r="I40" s="37">
        <v>0.08</v>
      </c>
      <c r="J40" s="38">
        <v>0.03</v>
      </c>
      <c r="K40" s="22"/>
      <c r="L40" s="22"/>
      <c r="M40" s="22"/>
      <c r="N40" s="22"/>
      <c r="O40" s="22"/>
      <c r="P40" s="22"/>
    </row>
    <row r="41" spans="1:16" ht="39" customHeight="1" x14ac:dyDescent="0.15">
      <c r="A41" s="22"/>
      <c r="B41" s="35"/>
      <c r="C41" s="1242" t="s">
        <v>574</v>
      </c>
      <c r="D41" s="1243"/>
      <c r="E41" s="1244"/>
      <c r="F41" s="36">
        <v>0.28999999999999998</v>
      </c>
      <c r="G41" s="37">
        <v>0.12</v>
      </c>
      <c r="H41" s="37">
        <v>0.02</v>
      </c>
      <c r="I41" s="37">
        <v>0</v>
      </c>
      <c r="J41" s="38">
        <v>0.01</v>
      </c>
      <c r="K41" s="22"/>
      <c r="L41" s="22"/>
      <c r="M41" s="22"/>
      <c r="N41" s="22"/>
      <c r="O41" s="22"/>
      <c r="P41" s="22"/>
    </row>
    <row r="42" spans="1:16" ht="39" customHeight="1" x14ac:dyDescent="0.15">
      <c r="A42" s="22"/>
      <c r="B42" s="39"/>
      <c r="C42" s="1242" t="s">
        <v>575</v>
      </c>
      <c r="D42" s="1243"/>
      <c r="E42" s="1244"/>
      <c r="F42" s="36" t="s">
        <v>516</v>
      </c>
      <c r="G42" s="37" t="s">
        <v>516</v>
      </c>
      <c r="H42" s="37" t="s">
        <v>516</v>
      </c>
      <c r="I42" s="37" t="s">
        <v>516</v>
      </c>
      <c r="J42" s="38" t="s">
        <v>516</v>
      </c>
      <c r="K42" s="22"/>
      <c r="L42" s="22"/>
      <c r="M42" s="22"/>
      <c r="N42" s="22"/>
      <c r="O42" s="22"/>
      <c r="P42" s="22"/>
    </row>
    <row r="43" spans="1:16" ht="39" customHeight="1" thickBot="1" x14ac:dyDescent="0.2">
      <c r="A43" s="22"/>
      <c r="B43" s="40"/>
      <c r="C43" s="1245" t="s">
        <v>576</v>
      </c>
      <c r="D43" s="1246"/>
      <c r="E43" s="1247"/>
      <c r="F43" s="41">
        <v>0.04</v>
      </c>
      <c r="G43" s="42">
        <v>7.0000000000000007E-2</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X2vwofMwr5qklEsegbqgQnd/xVzHmpOLpmvJ7QQ5WXis9IwWu0Zco5BOoVgzbfNHCPO+x2MnX+eBw2FEEkFzA==" saltValue="m/f6locNG6j0ZfIpBazG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355</v>
      </c>
      <c r="L45" s="60">
        <v>369</v>
      </c>
      <c r="M45" s="60">
        <v>316</v>
      </c>
      <c r="N45" s="60">
        <v>345</v>
      </c>
      <c r="O45" s="61">
        <v>366</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516</v>
      </c>
      <c r="L46" s="64" t="s">
        <v>516</v>
      </c>
      <c r="M46" s="64" t="s">
        <v>516</v>
      </c>
      <c r="N46" s="64" t="s">
        <v>516</v>
      </c>
      <c r="O46" s="65" t="s">
        <v>516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516</v>
      </c>
      <c r="L47" s="64" t="s">
        <v>516</v>
      </c>
      <c r="M47" s="64" t="s">
        <v>516</v>
      </c>
      <c r="N47" s="64" t="s">
        <v>516</v>
      </c>
      <c r="O47" s="65" t="s">
        <v>516</v>
      </c>
      <c r="P47" s="48"/>
      <c r="Q47" s="48"/>
      <c r="R47" s="48"/>
      <c r="S47" s="48"/>
      <c r="T47" s="48"/>
      <c r="U47" s="48"/>
    </row>
    <row r="48" spans="1:21" ht="30.75" customHeight="1" x14ac:dyDescent="0.15">
      <c r="A48" s="48"/>
      <c r="B48" s="1270"/>
      <c r="C48" s="1271"/>
      <c r="D48" s="62"/>
      <c r="E48" s="1252" t="s">
        <v>15</v>
      </c>
      <c r="F48" s="1252"/>
      <c r="G48" s="1252"/>
      <c r="H48" s="1252"/>
      <c r="I48" s="1252"/>
      <c r="J48" s="1253"/>
      <c r="K48" s="63">
        <v>281</v>
      </c>
      <c r="L48" s="64">
        <v>280</v>
      </c>
      <c r="M48" s="64">
        <v>269</v>
      </c>
      <c r="N48" s="64">
        <v>283</v>
      </c>
      <c r="O48" s="65">
        <v>289</v>
      </c>
      <c r="P48" s="48"/>
      <c r="Q48" s="48"/>
      <c r="R48" s="48"/>
      <c r="S48" s="48"/>
      <c r="T48" s="48"/>
      <c r="U48" s="48"/>
    </row>
    <row r="49" spans="1:21" ht="30.75" customHeight="1" x14ac:dyDescent="0.15">
      <c r="A49" s="48"/>
      <c r="B49" s="1270"/>
      <c r="C49" s="1271"/>
      <c r="D49" s="62"/>
      <c r="E49" s="1252" t="s">
        <v>16</v>
      </c>
      <c r="F49" s="1252"/>
      <c r="G49" s="1252"/>
      <c r="H49" s="1252"/>
      <c r="I49" s="1252"/>
      <c r="J49" s="1253"/>
      <c r="K49" s="63">
        <v>27</v>
      </c>
      <c r="L49" s="64">
        <v>29</v>
      </c>
      <c r="M49" s="64">
        <v>39</v>
      </c>
      <c r="N49" s="64">
        <v>42</v>
      </c>
      <c r="O49" s="65">
        <v>42</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516</v>
      </c>
      <c r="L50" s="64" t="s">
        <v>516</v>
      </c>
      <c r="M50" s="64" t="s">
        <v>516</v>
      </c>
      <c r="N50" s="64" t="s">
        <v>516</v>
      </c>
      <c r="O50" s="65" t="s">
        <v>516</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516</v>
      </c>
      <c r="L51" s="64" t="s">
        <v>516</v>
      </c>
      <c r="M51" s="64" t="s">
        <v>516</v>
      </c>
      <c r="N51" s="64" t="s">
        <v>516</v>
      </c>
      <c r="O51" s="65" t="s">
        <v>516</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433</v>
      </c>
      <c r="L52" s="64">
        <v>436</v>
      </c>
      <c r="M52" s="64">
        <v>397</v>
      </c>
      <c r="N52" s="64">
        <v>419</v>
      </c>
      <c r="O52" s="65">
        <v>427</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230</v>
      </c>
      <c r="L53" s="69">
        <v>242</v>
      </c>
      <c r="M53" s="69">
        <v>227</v>
      </c>
      <c r="N53" s="69">
        <v>251</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601</v>
      </c>
      <c r="L57" s="84" t="s">
        <v>601</v>
      </c>
      <c r="M57" s="84" t="s">
        <v>601</v>
      </c>
      <c r="N57" s="84" t="s">
        <v>601</v>
      </c>
      <c r="O57" s="85" t="s">
        <v>601</v>
      </c>
    </row>
    <row r="58" spans="1:21" ht="31.5" customHeight="1" thickBot="1" x14ac:dyDescent="0.2">
      <c r="B58" s="1260"/>
      <c r="C58" s="1261"/>
      <c r="D58" s="1265" t="s">
        <v>27</v>
      </c>
      <c r="E58" s="1266"/>
      <c r="F58" s="1266"/>
      <c r="G58" s="1266"/>
      <c r="H58" s="1266"/>
      <c r="I58" s="1266"/>
      <c r="J58" s="1267"/>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ykihQzrlO037gp2mBgB/Sd8uEL40CdV/XCtYzaOa+W1xcESAHx7tbWVHKwnn2j4UtlpK/j5Xgua27pYDIrMjg==" saltValue="Vgz3x+c62dx3am7N5yhs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2957</v>
      </c>
      <c r="J41" s="104">
        <v>2904</v>
      </c>
      <c r="K41" s="104">
        <v>3172</v>
      </c>
      <c r="L41" s="104">
        <v>3246</v>
      </c>
      <c r="M41" s="105">
        <v>3616</v>
      </c>
    </row>
    <row r="42" spans="2:13" ht="27.75" customHeight="1" x14ac:dyDescent="0.15">
      <c r="B42" s="1278"/>
      <c r="C42" s="1279"/>
      <c r="D42" s="106"/>
      <c r="E42" s="1282" t="s">
        <v>32</v>
      </c>
      <c r="F42" s="1282"/>
      <c r="G42" s="1282"/>
      <c r="H42" s="1283"/>
      <c r="I42" s="107" t="s">
        <v>516</v>
      </c>
      <c r="J42" s="108" t="s">
        <v>516</v>
      </c>
      <c r="K42" s="108" t="s">
        <v>516</v>
      </c>
      <c r="L42" s="108" t="s">
        <v>516</v>
      </c>
      <c r="M42" s="109" t="s">
        <v>516</v>
      </c>
    </row>
    <row r="43" spans="2:13" ht="27.75" customHeight="1" x14ac:dyDescent="0.15">
      <c r="B43" s="1278"/>
      <c r="C43" s="1279"/>
      <c r="D43" s="106"/>
      <c r="E43" s="1282" t="s">
        <v>33</v>
      </c>
      <c r="F43" s="1282"/>
      <c r="G43" s="1282"/>
      <c r="H43" s="1283"/>
      <c r="I43" s="107">
        <v>2412</v>
      </c>
      <c r="J43" s="108">
        <v>2215</v>
      </c>
      <c r="K43" s="108">
        <v>1980</v>
      </c>
      <c r="L43" s="108">
        <v>1767</v>
      </c>
      <c r="M43" s="109">
        <v>1544</v>
      </c>
    </row>
    <row r="44" spans="2:13" ht="27.75" customHeight="1" x14ac:dyDescent="0.15">
      <c r="B44" s="1278"/>
      <c r="C44" s="1279"/>
      <c r="D44" s="106"/>
      <c r="E44" s="1282" t="s">
        <v>34</v>
      </c>
      <c r="F44" s="1282"/>
      <c r="G44" s="1282"/>
      <c r="H44" s="1283"/>
      <c r="I44" s="107">
        <v>356</v>
      </c>
      <c r="J44" s="108">
        <v>348</v>
      </c>
      <c r="K44" s="108">
        <v>310</v>
      </c>
      <c r="L44" s="108">
        <v>270</v>
      </c>
      <c r="M44" s="109">
        <v>228</v>
      </c>
    </row>
    <row r="45" spans="2:13" ht="27.75" customHeight="1" x14ac:dyDescent="0.15">
      <c r="B45" s="1278"/>
      <c r="C45" s="1279"/>
      <c r="D45" s="106"/>
      <c r="E45" s="1282" t="s">
        <v>35</v>
      </c>
      <c r="F45" s="1282"/>
      <c r="G45" s="1282"/>
      <c r="H45" s="1283"/>
      <c r="I45" s="107">
        <v>1343</v>
      </c>
      <c r="J45" s="108">
        <v>1348</v>
      </c>
      <c r="K45" s="108">
        <v>1377</v>
      </c>
      <c r="L45" s="108">
        <v>1317</v>
      </c>
      <c r="M45" s="109">
        <v>1321</v>
      </c>
    </row>
    <row r="46" spans="2:13" ht="27.75" customHeight="1" x14ac:dyDescent="0.15">
      <c r="B46" s="1278"/>
      <c r="C46" s="1279"/>
      <c r="D46" s="110"/>
      <c r="E46" s="1282" t="s">
        <v>36</v>
      </c>
      <c r="F46" s="1282"/>
      <c r="G46" s="1282"/>
      <c r="H46" s="1283"/>
      <c r="I46" s="107">
        <v>4</v>
      </c>
      <c r="J46" s="108">
        <v>1</v>
      </c>
      <c r="K46" s="108">
        <v>1</v>
      </c>
      <c r="L46" s="108">
        <v>1</v>
      </c>
      <c r="M46" s="109">
        <v>3</v>
      </c>
    </row>
    <row r="47" spans="2:13" ht="27.75" customHeight="1" x14ac:dyDescent="0.15">
      <c r="B47" s="1278"/>
      <c r="C47" s="1279"/>
      <c r="D47" s="111"/>
      <c r="E47" s="1292" t="s">
        <v>37</v>
      </c>
      <c r="F47" s="1293"/>
      <c r="G47" s="1293"/>
      <c r="H47" s="1294"/>
      <c r="I47" s="107" t="s">
        <v>516</v>
      </c>
      <c r="J47" s="108" t="s">
        <v>516</v>
      </c>
      <c r="K47" s="108" t="s">
        <v>516</v>
      </c>
      <c r="L47" s="108" t="s">
        <v>516</v>
      </c>
      <c r="M47" s="109" t="s">
        <v>516</v>
      </c>
    </row>
    <row r="48" spans="2:13" ht="27.75" customHeight="1" x14ac:dyDescent="0.15">
      <c r="B48" s="1278"/>
      <c r="C48" s="1279"/>
      <c r="D48" s="106"/>
      <c r="E48" s="1282" t="s">
        <v>38</v>
      </c>
      <c r="F48" s="1282"/>
      <c r="G48" s="1282"/>
      <c r="H48" s="1283"/>
      <c r="I48" s="107" t="s">
        <v>516</v>
      </c>
      <c r="J48" s="108" t="s">
        <v>516</v>
      </c>
      <c r="K48" s="108" t="s">
        <v>516</v>
      </c>
      <c r="L48" s="108" t="s">
        <v>516</v>
      </c>
      <c r="M48" s="109" t="s">
        <v>516</v>
      </c>
    </row>
    <row r="49" spans="2:13" ht="27.75" customHeight="1" x14ac:dyDescent="0.15">
      <c r="B49" s="1280"/>
      <c r="C49" s="1281"/>
      <c r="D49" s="106"/>
      <c r="E49" s="1282" t="s">
        <v>39</v>
      </c>
      <c r="F49" s="1282"/>
      <c r="G49" s="1282"/>
      <c r="H49" s="1283"/>
      <c r="I49" s="107" t="s">
        <v>516</v>
      </c>
      <c r="J49" s="108" t="s">
        <v>516</v>
      </c>
      <c r="K49" s="108" t="s">
        <v>516</v>
      </c>
      <c r="L49" s="108" t="s">
        <v>516</v>
      </c>
      <c r="M49" s="109" t="s">
        <v>516</v>
      </c>
    </row>
    <row r="50" spans="2:13" ht="27.75" customHeight="1" x14ac:dyDescent="0.15">
      <c r="B50" s="1276" t="s">
        <v>40</v>
      </c>
      <c r="C50" s="1277"/>
      <c r="D50" s="112"/>
      <c r="E50" s="1282" t="s">
        <v>41</v>
      </c>
      <c r="F50" s="1282"/>
      <c r="G50" s="1282"/>
      <c r="H50" s="1283"/>
      <c r="I50" s="107">
        <v>2786</v>
      </c>
      <c r="J50" s="108">
        <v>2969</v>
      </c>
      <c r="K50" s="108">
        <v>3091</v>
      </c>
      <c r="L50" s="108">
        <v>3114</v>
      </c>
      <c r="M50" s="109">
        <v>2809</v>
      </c>
    </row>
    <row r="51" spans="2:13" ht="27.75" customHeight="1" x14ac:dyDescent="0.15">
      <c r="B51" s="1278"/>
      <c r="C51" s="1279"/>
      <c r="D51" s="106"/>
      <c r="E51" s="1282" t="s">
        <v>42</v>
      </c>
      <c r="F51" s="1282"/>
      <c r="G51" s="1282"/>
      <c r="H51" s="1283"/>
      <c r="I51" s="107" t="s">
        <v>516</v>
      </c>
      <c r="J51" s="108" t="s">
        <v>516</v>
      </c>
      <c r="K51" s="108" t="s">
        <v>516</v>
      </c>
      <c r="L51" s="108" t="s">
        <v>516</v>
      </c>
      <c r="M51" s="109" t="s">
        <v>516</v>
      </c>
    </row>
    <row r="52" spans="2:13" ht="27.75" customHeight="1" x14ac:dyDescent="0.15">
      <c r="B52" s="1280"/>
      <c r="C52" s="1281"/>
      <c r="D52" s="106"/>
      <c r="E52" s="1282" t="s">
        <v>43</v>
      </c>
      <c r="F52" s="1282"/>
      <c r="G52" s="1282"/>
      <c r="H52" s="1283"/>
      <c r="I52" s="107">
        <v>3960</v>
      </c>
      <c r="J52" s="108">
        <v>3823</v>
      </c>
      <c r="K52" s="108">
        <v>3892</v>
      </c>
      <c r="L52" s="108">
        <v>3757</v>
      </c>
      <c r="M52" s="109">
        <v>3633</v>
      </c>
    </row>
    <row r="53" spans="2:13" ht="27.75" customHeight="1" thickBot="1" x14ac:dyDescent="0.2">
      <c r="B53" s="1284" t="s">
        <v>44</v>
      </c>
      <c r="C53" s="1285"/>
      <c r="D53" s="113"/>
      <c r="E53" s="1286" t="s">
        <v>45</v>
      </c>
      <c r="F53" s="1286"/>
      <c r="G53" s="1286"/>
      <c r="H53" s="1287"/>
      <c r="I53" s="114">
        <v>325</v>
      </c>
      <c r="J53" s="115">
        <v>23</v>
      </c>
      <c r="K53" s="115">
        <v>-144</v>
      </c>
      <c r="L53" s="115">
        <v>-270</v>
      </c>
      <c r="M53" s="116">
        <v>270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N7RtgH+Cq08f3ZA8CJT4AiNq8zvEixOqhHgD0TMpb2IBY5XJRtgYvoR8BSobobYNKpin5uFppHfbIQDZozYGg==" saltValue="vishAPZpNHm9djeqRTd5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852</v>
      </c>
      <c r="G55" s="128">
        <v>793</v>
      </c>
      <c r="H55" s="129">
        <v>691</v>
      </c>
    </row>
    <row r="56" spans="2:8" ht="52.5" customHeight="1" x14ac:dyDescent="0.15">
      <c r="B56" s="130"/>
      <c r="C56" s="1305" t="s">
        <v>49</v>
      </c>
      <c r="D56" s="1305"/>
      <c r="E56" s="1306"/>
      <c r="F56" s="131">
        <v>58</v>
      </c>
      <c r="G56" s="131">
        <v>58</v>
      </c>
      <c r="H56" s="132">
        <v>59</v>
      </c>
    </row>
    <row r="57" spans="2:8" ht="53.25" customHeight="1" x14ac:dyDescent="0.15">
      <c r="B57" s="130"/>
      <c r="C57" s="1307" t="s">
        <v>50</v>
      </c>
      <c r="D57" s="1307"/>
      <c r="E57" s="1308"/>
      <c r="F57" s="133">
        <v>1975</v>
      </c>
      <c r="G57" s="133">
        <v>2054</v>
      </c>
      <c r="H57" s="134">
        <v>1854</v>
      </c>
    </row>
    <row r="58" spans="2:8" ht="45.75" customHeight="1" x14ac:dyDescent="0.15">
      <c r="B58" s="135"/>
      <c r="C58" s="1295" t="s">
        <v>606</v>
      </c>
      <c r="D58" s="1296"/>
      <c r="E58" s="1297"/>
      <c r="F58" s="136">
        <v>1253</v>
      </c>
      <c r="G58" s="136">
        <v>1266</v>
      </c>
      <c r="H58" s="137">
        <v>1099</v>
      </c>
    </row>
    <row r="59" spans="2:8" ht="45.75" customHeight="1" x14ac:dyDescent="0.15">
      <c r="B59" s="135"/>
      <c r="C59" s="1295" t="s">
        <v>602</v>
      </c>
      <c r="D59" s="1296"/>
      <c r="E59" s="1297"/>
      <c r="F59" s="136">
        <v>202</v>
      </c>
      <c r="G59" s="136">
        <v>202</v>
      </c>
      <c r="H59" s="137">
        <v>202</v>
      </c>
    </row>
    <row r="60" spans="2:8" ht="45.75" customHeight="1" x14ac:dyDescent="0.15">
      <c r="B60" s="135"/>
      <c r="C60" s="1295" t="s">
        <v>603</v>
      </c>
      <c r="D60" s="1296"/>
      <c r="E60" s="1297"/>
      <c r="F60" s="136">
        <v>140</v>
      </c>
      <c r="G60" s="136">
        <v>170</v>
      </c>
      <c r="H60" s="137">
        <v>170</v>
      </c>
    </row>
    <row r="61" spans="2:8" ht="45.75" customHeight="1" x14ac:dyDescent="0.15">
      <c r="B61" s="135"/>
      <c r="C61" s="1295" t="s">
        <v>604</v>
      </c>
      <c r="D61" s="1296"/>
      <c r="E61" s="1297"/>
      <c r="F61" s="136">
        <v>110</v>
      </c>
      <c r="G61" s="136">
        <v>146</v>
      </c>
      <c r="H61" s="137">
        <v>145</v>
      </c>
    </row>
    <row r="62" spans="2:8" ht="45.75" customHeight="1" thickBot="1" x14ac:dyDescent="0.2">
      <c r="B62" s="138"/>
      <c r="C62" s="1298" t="s">
        <v>605</v>
      </c>
      <c r="D62" s="1299"/>
      <c r="E62" s="1300"/>
      <c r="F62" s="139">
        <v>131</v>
      </c>
      <c r="G62" s="139">
        <v>131</v>
      </c>
      <c r="H62" s="140">
        <v>116</v>
      </c>
    </row>
    <row r="63" spans="2:8" ht="52.5" customHeight="1" thickBot="1" x14ac:dyDescent="0.2">
      <c r="B63" s="141"/>
      <c r="C63" s="1301" t="s">
        <v>51</v>
      </c>
      <c r="D63" s="1301"/>
      <c r="E63" s="1302"/>
      <c r="F63" s="142">
        <v>2885</v>
      </c>
      <c r="G63" s="142">
        <v>2905</v>
      </c>
      <c r="H63" s="143">
        <v>2603</v>
      </c>
    </row>
    <row r="64" spans="2:8" ht="15" customHeight="1" x14ac:dyDescent="0.15"/>
  </sheetData>
  <sheetProtection algorithmName="SHA-512" hashValue="OWhfcFd2r+rDSpCwaSUQg5cjMXtxCUxvX3IjMyXCkyMHCKYSyPEblOk5Vz/BGtuP2Av033K4Yz1r1wrlp0/KJQ==" saltValue="pudybK7MLoB4+4vPGOaO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N73" sqref="AN73:BA76"/>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610</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558</v>
      </c>
      <c r="BQ50" s="1315"/>
      <c r="BR50" s="1315"/>
      <c r="BS50" s="1315"/>
      <c r="BT50" s="1315"/>
      <c r="BU50" s="1315"/>
      <c r="BV50" s="1315"/>
      <c r="BW50" s="1315"/>
      <c r="BX50" s="1315" t="s">
        <v>559</v>
      </c>
      <c r="BY50" s="1315"/>
      <c r="BZ50" s="1315"/>
      <c r="CA50" s="1315"/>
      <c r="CB50" s="1315"/>
      <c r="CC50" s="1315"/>
      <c r="CD50" s="1315"/>
      <c r="CE50" s="1315"/>
      <c r="CF50" s="1315" t="s">
        <v>560</v>
      </c>
      <c r="CG50" s="1315"/>
      <c r="CH50" s="1315"/>
      <c r="CI50" s="1315"/>
      <c r="CJ50" s="1315"/>
      <c r="CK50" s="1315"/>
      <c r="CL50" s="1315"/>
      <c r="CM50" s="1315"/>
      <c r="CN50" s="1315" t="s">
        <v>561</v>
      </c>
      <c r="CO50" s="1315"/>
      <c r="CP50" s="1315"/>
      <c r="CQ50" s="1315"/>
      <c r="CR50" s="1315"/>
      <c r="CS50" s="1315"/>
      <c r="CT50" s="1315"/>
      <c r="CU50" s="1315"/>
      <c r="CV50" s="1315" t="s">
        <v>562</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611</v>
      </c>
      <c r="AO51" s="1314"/>
      <c r="AP51" s="1314"/>
      <c r="AQ51" s="1314"/>
      <c r="AR51" s="1314"/>
      <c r="AS51" s="1314"/>
      <c r="AT51" s="1314"/>
      <c r="AU51" s="1314"/>
      <c r="AV51" s="1314"/>
      <c r="AW51" s="1314"/>
      <c r="AX51" s="1314"/>
      <c r="AY51" s="1314"/>
      <c r="AZ51" s="1314"/>
      <c r="BA51" s="1314"/>
      <c r="BB51" s="1314" t="s">
        <v>612</v>
      </c>
      <c r="BC51" s="1314"/>
      <c r="BD51" s="1314"/>
      <c r="BE51" s="1314"/>
      <c r="BF51" s="1314"/>
      <c r="BG51" s="1314"/>
      <c r="BH51" s="1314"/>
      <c r="BI51" s="1314"/>
      <c r="BJ51" s="1314"/>
      <c r="BK51" s="1314"/>
      <c r="BL51" s="1314"/>
      <c r="BM51" s="1314"/>
      <c r="BN51" s="1314"/>
      <c r="BO51" s="1314"/>
      <c r="BP51" s="1311">
        <v>16.5</v>
      </c>
      <c r="BQ51" s="1311"/>
      <c r="BR51" s="1311"/>
      <c r="BS51" s="1311"/>
      <c r="BT51" s="1311"/>
      <c r="BU51" s="1311"/>
      <c r="BV51" s="1311"/>
      <c r="BW51" s="1311"/>
      <c r="BX51" s="1311">
        <v>1.1000000000000001</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14.7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613</v>
      </c>
      <c r="BC53" s="1314"/>
      <c r="BD53" s="1314"/>
      <c r="BE53" s="1314"/>
      <c r="BF53" s="1314"/>
      <c r="BG53" s="1314"/>
      <c r="BH53" s="1314"/>
      <c r="BI53" s="1314"/>
      <c r="BJ53" s="1314"/>
      <c r="BK53" s="1314"/>
      <c r="BL53" s="1314"/>
      <c r="BM53" s="1314"/>
      <c r="BN53" s="1314"/>
      <c r="BO53" s="1314"/>
      <c r="BP53" s="1311">
        <v>55.7</v>
      </c>
      <c r="BQ53" s="1311"/>
      <c r="BR53" s="1311"/>
      <c r="BS53" s="1311"/>
      <c r="BT53" s="1311"/>
      <c r="BU53" s="1311"/>
      <c r="BV53" s="1311"/>
      <c r="BW53" s="1311"/>
      <c r="BX53" s="1311">
        <v>62.7</v>
      </c>
      <c r="BY53" s="1311"/>
      <c r="BZ53" s="1311"/>
      <c r="CA53" s="1311"/>
      <c r="CB53" s="1311"/>
      <c r="CC53" s="1311"/>
      <c r="CD53" s="1311"/>
      <c r="CE53" s="1311"/>
      <c r="CF53" s="1311">
        <v>64.400000000000006</v>
      </c>
      <c r="CG53" s="1311"/>
      <c r="CH53" s="1311"/>
      <c r="CI53" s="1311"/>
      <c r="CJ53" s="1311"/>
      <c r="CK53" s="1311"/>
      <c r="CL53" s="1311"/>
      <c r="CM53" s="1311"/>
      <c r="CN53" s="1311">
        <v>66.099999999999994</v>
      </c>
      <c r="CO53" s="1311"/>
      <c r="CP53" s="1311"/>
      <c r="CQ53" s="1311"/>
      <c r="CR53" s="1311"/>
      <c r="CS53" s="1311"/>
      <c r="CT53" s="1311"/>
      <c r="CU53" s="1311"/>
      <c r="CV53" s="1311">
        <v>65.5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614</v>
      </c>
      <c r="AO55" s="1315"/>
      <c r="AP55" s="1315"/>
      <c r="AQ55" s="1315"/>
      <c r="AR55" s="1315"/>
      <c r="AS55" s="1315"/>
      <c r="AT55" s="1315"/>
      <c r="AU55" s="1315"/>
      <c r="AV55" s="1315"/>
      <c r="AW55" s="1315"/>
      <c r="AX55" s="1315"/>
      <c r="AY55" s="1315"/>
      <c r="AZ55" s="1315"/>
      <c r="BA55" s="1315"/>
      <c r="BB55" s="1314" t="s">
        <v>612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613</v>
      </c>
      <c r="BC57" s="1314"/>
      <c r="BD57" s="1314"/>
      <c r="BE57" s="1314"/>
      <c r="BF57" s="1314"/>
      <c r="BG57" s="1314"/>
      <c r="BH57" s="1314"/>
      <c r="BI57" s="1314"/>
      <c r="BJ57" s="1314"/>
      <c r="BK57" s="1314"/>
      <c r="BL57" s="1314"/>
      <c r="BM57" s="1314"/>
      <c r="BN57" s="1314"/>
      <c r="BO57" s="1314"/>
      <c r="BP57" s="1311">
        <v>54.2</v>
      </c>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610</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558</v>
      </c>
      <c r="BQ72" s="1315"/>
      <c r="BR72" s="1315"/>
      <c r="BS72" s="1315"/>
      <c r="BT72" s="1315"/>
      <c r="BU72" s="1315"/>
      <c r="BV72" s="1315"/>
      <c r="BW72" s="1315"/>
      <c r="BX72" s="1315" t="s">
        <v>559</v>
      </c>
      <c r="BY72" s="1315"/>
      <c r="BZ72" s="1315"/>
      <c r="CA72" s="1315"/>
      <c r="CB72" s="1315"/>
      <c r="CC72" s="1315"/>
      <c r="CD72" s="1315"/>
      <c r="CE72" s="1315"/>
      <c r="CF72" s="1315" t="s">
        <v>560</v>
      </c>
      <c r="CG72" s="1315"/>
      <c r="CH72" s="1315"/>
      <c r="CI72" s="1315"/>
      <c r="CJ72" s="1315"/>
      <c r="CK72" s="1315"/>
      <c r="CL72" s="1315"/>
      <c r="CM72" s="1315"/>
      <c r="CN72" s="1315" t="s">
        <v>561</v>
      </c>
      <c r="CO72" s="1315"/>
      <c r="CP72" s="1315"/>
      <c r="CQ72" s="1315"/>
      <c r="CR72" s="1315"/>
      <c r="CS72" s="1315"/>
      <c r="CT72" s="1315"/>
      <c r="CU72" s="1315"/>
      <c r="CV72" s="1315" t="s">
        <v>562</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611</v>
      </c>
      <c r="AO73" s="1314"/>
      <c r="AP73" s="1314"/>
      <c r="AQ73" s="1314"/>
      <c r="AR73" s="1314"/>
      <c r="AS73" s="1314"/>
      <c r="AT73" s="1314"/>
      <c r="AU73" s="1314"/>
      <c r="AV73" s="1314"/>
      <c r="AW73" s="1314"/>
      <c r="AX73" s="1314"/>
      <c r="AY73" s="1314"/>
      <c r="AZ73" s="1314"/>
      <c r="BA73" s="1314"/>
      <c r="BB73" s="1314" t="s">
        <v>612</v>
      </c>
      <c r="BC73" s="1314"/>
      <c r="BD73" s="1314"/>
      <c r="BE73" s="1314"/>
      <c r="BF73" s="1314"/>
      <c r="BG73" s="1314"/>
      <c r="BH73" s="1314"/>
      <c r="BI73" s="1314"/>
      <c r="BJ73" s="1314"/>
      <c r="BK73" s="1314"/>
      <c r="BL73" s="1314"/>
      <c r="BM73" s="1314"/>
      <c r="BN73" s="1314"/>
      <c r="BO73" s="1314"/>
      <c r="BP73" s="1311">
        <v>16.5</v>
      </c>
      <c r="BQ73" s="1311"/>
      <c r="BR73" s="1311"/>
      <c r="BS73" s="1311"/>
      <c r="BT73" s="1311"/>
      <c r="BU73" s="1311"/>
      <c r="BV73" s="1311"/>
      <c r="BW73" s="1311"/>
      <c r="BX73" s="1311">
        <v>1.1000000000000001</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14.7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12.5</v>
      </c>
      <c r="BQ75" s="1311"/>
      <c r="BR75" s="1311"/>
      <c r="BS75" s="1311"/>
      <c r="BT75" s="1311"/>
      <c r="BU75" s="1311"/>
      <c r="BV75" s="1311"/>
      <c r="BW75" s="1311"/>
      <c r="BX75" s="1311">
        <v>12.3</v>
      </c>
      <c r="BY75" s="1311"/>
      <c r="BZ75" s="1311"/>
      <c r="CA75" s="1311"/>
      <c r="CB75" s="1311"/>
      <c r="CC75" s="1311"/>
      <c r="CD75" s="1311"/>
      <c r="CE75" s="1311"/>
      <c r="CF75" s="1311">
        <v>12.1</v>
      </c>
      <c r="CG75" s="1311"/>
      <c r="CH75" s="1311"/>
      <c r="CI75" s="1311"/>
      <c r="CJ75" s="1311"/>
      <c r="CK75" s="1311"/>
      <c r="CL75" s="1311"/>
      <c r="CM75" s="1311"/>
      <c r="CN75" s="1311">
        <v>12.6</v>
      </c>
      <c r="CO75" s="1311"/>
      <c r="CP75" s="1311"/>
      <c r="CQ75" s="1311"/>
      <c r="CR75" s="1311"/>
      <c r="CS75" s="1311"/>
      <c r="CT75" s="1311"/>
      <c r="CU75" s="1311"/>
      <c r="CV75" s="1311">
        <v>13.3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614</v>
      </c>
      <c r="AO77" s="1315"/>
      <c r="AP77" s="1315"/>
      <c r="AQ77" s="1315"/>
      <c r="AR77" s="1315"/>
      <c r="AS77" s="1315"/>
      <c r="AT77" s="1315"/>
      <c r="AU77" s="1315"/>
      <c r="AV77" s="1315"/>
      <c r="AW77" s="1315"/>
      <c r="AX77" s="1315"/>
      <c r="AY77" s="1315"/>
      <c r="AZ77" s="1315"/>
      <c r="BA77" s="1315"/>
      <c r="BB77" s="1314" t="s">
        <v>612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B705T7vkmRjeTEEdpa1zlO21EYFNkK/3/YsKyMd1GEKO8eOoHhBv71QqHNzQY3Tf7CAIPGdfYdZkl69OkmVwg==" saltValue="o2037NGJC9Fz13cFMtCRj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euz2LJQZ8nOc80HdUnJDfwQvfSO6lvFDgpINVZYX6D7D3yT1gk3dYRkmwdCdIR2zuNn9SHEuMTIdyS/wafS2yA==" saltValue="Kez9FNzo1qYu8hCDGwHPP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5" zoomScaleNormal="75" zoomScaleSheetLayoutView="55" workbookViewId="0">
      <selection activeCell="BK26" sqref="BK2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ScI+uGvOXgCDy0GovD1nGMJQxeVUXXDUfbaybUG7aSPE1HePZU0wi25asJek6mBSeGnlaoBVLKI8xzOERPDc7Q==" saltValue="AF1kkvYvDdcsOoc61NBx3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60979</v>
      </c>
      <c r="E3" s="162"/>
      <c r="F3" s="163">
        <v>280458</v>
      </c>
      <c r="G3" s="164"/>
      <c r="H3" s="165"/>
    </row>
    <row r="4" spans="1:8" x14ac:dyDescent="0.15">
      <c r="A4" s="166"/>
      <c r="B4" s="167"/>
      <c r="C4" s="168"/>
      <c r="D4" s="169">
        <v>31041</v>
      </c>
      <c r="E4" s="170"/>
      <c r="F4" s="171">
        <v>127286</v>
      </c>
      <c r="G4" s="172"/>
      <c r="H4" s="173"/>
    </row>
    <row r="5" spans="1:8" x14ac:dyDescent="0.15">
      <c r="A5" s="154" t="s">
        <v>550</v>
      </c>
      <c r="B5" s="159"/>
      <c r="C5" s="160"/>
      <c r="D5" s="161">
        <v>62847</v>
      </c>
      <c r="E5" s="162"/>
      <c r="F5" s="163">
        <v>291945</v>
      </c>
      <c r="G5" s="164"/>
      <c r="H5" s="165"/>
    </row>
    <row r="6" spans="1:8" x14ac:dyDescent="0.15">
      <c r="A6" s="166"/>
      <c r="B6" s="167"/>
      <c r="C6" s="168"/>
      <c r="D6" s="169">
        <v>37334</v>
      </c>
      <c r="E6" s="170"/>
      <c r="F6" s="171">
        <v>127651</v>
      </c>
      <c r="G6" s="172"/>
      <c r="H6" s="173"/>
    </row>
    <row r="7" spans="1:8" x14ac:dyDescent="0.15">
      <c r="A7" s="154" t="s">
        <v>551</v>
      </c>
      <c r="B7" s="159"/>
      <c r="C7" s="160"/>
      <c r="D7" s="161">
        <v>112065</v>
      </c>
      <c r="E7" s="162"/>
      <c r="F7" s="163">
        <v>291173</v>
      </c>
      <c r="G7" s="164"/>
      <c r="H7" s="165"/>
    </row>
    <row r="8" spans="1:8" x14ac:dyDescent="0.15">
      <c r="A8" s="166"/>
      <c r="B8" s="167"/>
      <c r="C8" s="168"/>
      <c r="D8" s="169">
        <v>101949</v>
      </c>
      <c r="E8" s="170"/>
      <c r="F8" s="171">
        <v>119071</v>
      </c>
      <c r="G8" s="172"/>
      <c r="H8" s="173"/>
    </row>
    <row r="9" spans="1:8" x14ac:dyDescent="0.15">
      <c r="A9" s="154" t="s">
        <v>552</v>
      </c>
      <c r="B9" s="159"/>
      <c r="C9" s="160"/>
      <c r="D9" s="161">
        <v>77277</v>
      </c>
      <c r="E9" s="162"/>
      <c r="F9" s="163">
        <v>271581</v>
      </c>
      <c r="G9" s="164"/>
      <c r="H9" s="165"/>
    </row>
    <row r="10" spans="1:8" x14ac:dyDescent="0.15">
      <c r="A10" s="166"/>
      <c r="B10" s="167"/>
      <c r="C10" s="168"/>
      <c r="D10" s="169">
        <v>64147</v>
      </c>
      <c r="E10" s="170"/>
      <c r="F10" s="171">
        <v>117844</v>
      </c>
      <c r="G10" s="172"/>
      <c r="H10" s="173"/>
    </row>
    <row r="11" spans="1:8" x14ac:dyDescent="0.15">
      <c r="A11" s="154" t="s">
        <v>553</v>
      </c>
      <c r="B11" s="159"/>
      <c r="C11" s="160"/>
      <c r="D11" s="161">
        <v>202140</v>
      </c>
      <c r="E11" s="162"/>
      <c r="F11" s="163">
        <v>268375</v>
      </c>
      <c r="G11" s="164"/>
      <c r="H11" s="165"/>
    </row>
    <row r="12" spans="1:8" x14ac:dyDescent="0.15">
      <c r="A12" s="166"/>
      <c r="B12" s="167"/>
      <c r="C12" s="174"/>
      <c r="D12" s="169">
        <v>179353</v>
      </c>
      <c r="E12" s="170"/>
      <c r="F12" s="171">
        <v>119602</v>
      </c>
      <c r="G12" s="172"/>
      <c r="H12" s="173"/>
    </row>
    <row r="13" spans="1:8" x14ac:dyDescent="0.15">
      <c r="A13" s="154"/>
      <c r="B13" s="159"/>
      <c r="C13" s="175"/>
      <c r="D13" s="176">
        <v>103062</v>
      </c>
      <c r="E13" s="177"/>
      <c r="F13" s="178">
        <v>280706</v>
      </c>
      <c r="G13" s="179"/>
      <c r="H13" s="165"/>
    </row>
    <row r="14" spans="1:8" x14ac:dyDescent="0.15">
      <c r="A14" s="166"/>
      <c r="B14" s="167"/>
      <c r="C14" s="168"/>
      <c r="D14" s="169">
        <v>82765</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8.82</v>
      </c>
      <c r="C19" s="180">
        <f>ROUND(VALUE(SUBSTITUTE(実質収支比率等に係る経年分析!G$48,"▲","-")),2)</f>
        <v>5.2</v>
      </c>
      <c r="D19" s="180">
        <f>ROUND(VALUE(SUBSTITUTE(実質収支比率等に係る経年分析!H$48,"▲","-")),2)</f>
        <v>3.62</v>
      </c>
      <c r="E19" s="180">
        <f>ROUND(VALUE(SUBSTITUTE(実質収支比率等に係る経年分析!I$48,"▲","-")),2)</f>
        <v>5.63</v>
      </c>
      <c r="F19" s="180">
        <f>ROUND(VALUE(SUBSTITUTE(実質収支比率等に係る経年分析!J$48,"▲","-")),2)</f>
        <v>6.2</v>
      </c>
    </row>
    <row r="20" spans="1:11" x14ac:dyDescent="0.15">
      <c r="A20" s="180" t="s">
        <v>55</v>
      </c>
      <c r="B20" s="180">
        <f>ROUND(VALUE(SUBSTITUTE(実質収支比率等に係る経年分析!F$47,"▲","-")),2)</f>
        <v>34.1</v>
      </c>
      <c r="C20" s="180">
        <f>ROUND(VALUE(SUBSTITUTE(実質収支比率等に係る経年分析!G$47,"▲","-")),2)</f>
        <v>40.17</v>
      </c>
      <c r="D20" s="180">
        <f>ROUND(VALUE(SUBSTITUTE(実質収支比率等に係る経年分析!H$47,"▲","-")),2)</f>
        <v>37.11</v>
      </c>
      <c r="E20" s="180">
        <f>ROUND(VALUE(SUBSTITUTE(実質収支比率等に係る経年分析!I$47,"▲","-")),2)</f>
        <v>34.44</v>
      </c>
      <c r="F20" s="180">
        <f>ROUND(VALUE(SUBSTITUTE(実質収支比率等に係る経年分析!J$47,"▲","-")),2)</f>
        <v>30.54</v>
      </c>
    </row>
    <row r="21" spans="1:11" x14ac:dyDescent="0.15">
      <c r="A21" s="180" t="s">
        <v>56</v>
      </c>
      <c r="B21" s="180">
        <f>IF(ISNUMBER(VALUE(SUBSTITUTE(実質収支比率等に係る経年分析!F$49,"▲","-"))),ROUND(VALUE(SUBSTITUTE(実質収支比率等に係る経年分析!F$49,"▲","-")),2),NA())</f>
        <v>1.69</v>
      </c>
      <c r="C21" s="180">
        <f>IF(ISNUMBER(VALUE(SUBSTITUTE(実質収支比率等に係る経年分析!G$49,"▲","-"))),ROUND(VALUE(SUBSTITUTE(実質収支比率等に係る経年分析!G$49,"▲","-")),2),NA())</f>
        <v>-0.96</v>
      </c>
      <c r="D21" s="180">
        <f>IF(ISNUMBER(VALUE(SUBSTITUTE(実質収支比率等に係る経年分析!H$49,"▲","-"))),ROUND(VALUE(SUBSTITUTE(実質収支比率等に係る経年分析!H$49,"▲","-")),2),NA())</f>
        <v>-6.05</v>
      </c>
      <c r="E21" s="180">
        <f>IF(ISNUMBER(VALUE(SUBSTITUTE(実質収支比率等に係る経年分析!I$49,"▲","-"))),ROUND(VALUE(SUBSTITUTE(実質収支比率等に係る経年分析!I$49,"▲","-")),2),NA())</f>
        <v>-2.29</v>
      </c>
      <c r="F21" s="180">
        <f>IF(ISNUMBER(VALUE(SUBSTITUTE(実質収支比率等に係る経年分析!J$49,"▲","-"))),ROUND(VALUE(SUBSTITUTE(実質収支比率等に係る経年分析!J$49,"▲","-")),2),NA())</f>
        <v>-6.7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0.28999999999999998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木島平村高社簡易水道特別会計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木島平村下水道特別会計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学校給食特別会計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情報通信特別会計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0.56000000000000005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5.99</v>
      </c>
    </row>
    <row r="36" spans="1:16" x14ac:dyDescent="0.15">
      <c r="A36" s="181" t="str">
        <f>IF(連結実質赤字比率に係る赤字・黒字の構成分析!C$34="",NA(),連結実質赤字比率に係る赤字・黒字の構成分析!C$34)</f>
        <v>木島平村水道事業会計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14.26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433</v>
      </c>
      <c r="E42" s="182"/>
      <c r="F42" s="182"/>
      <c r="G42" s="182">
        <f>'実質公債費比率（分子）の構造'!L$52</f>
        <v>436</v>
      </c>
      <c r="H42" s="182"/>
      <c r="I42" s="182"/>
      <c r="J42" s="182">
        <f>'実質公債費比率（分子）の構造'!M$52</f>
        <v>397</v>
      </c>
      <c r="K42" s="182"/>
      <c r="L42" s="182"/>
      <c r="M42" s="182">
        <f>'実質公債費比率（分子）の構造'!N$52</f>
        <v>419</v>
      </c>
      <c r="N42" s="182"/>
      <c r="O42" s="182"/>
      <c r="P42" s="182">
        <f>'実質公債費比率（分子）の構造'!O$52</f>
        <v>427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27</v>
      </c>
      <c r="C45" s="182"/>
      <c r="D45" s="182"/>
      <c r="E45" s="182">
        <f>'実質公債費比率（分子）の構造'!L$49</f>
        <v>29</v>
      </c>
      <c r="F45" s="182"/>
      <c r="G45" s="182"/>
      <c r="H45" s="182">
        <f>'実質公債費比率（分子）の構造'!M$49</f>
        <v>39</v>
      </c>
      <c r="I45" s="182"/>
      <c r="J45" s="182"/>
      <c r="K45" s="182">
        <f>'実質公債費比率（分子）の構造'!N$49</f>
        <v>42</v>
      </c>
      <c r="L45" s="182"/>
      <c r="M45" s="182"/>
      <c r="N45" s="182">
        <f>'実質公債費比率（分子）の構造'!O$49</f>
        <v>42</v>
      </c>
      <c r="O45" s="182"/>
      <c r="P45" s="182"/>
    </row>
    <row r="46" spans="1:16" x14ac:dyDescent="0.15">
      <c r="A46" s="182" t="s">
        <v>67</v>
      </c>
      <c r="B46" s="182">
        <f>'実質公債費比率（分子）の構造'!K$48</f>
        <v>281</v>
      </c>
      <c r="C46" s="182"/>
      <c r="D46" s="182"/>
      <c r="E46" s="182">
        <f>'実質公債費比率（分子）の構造'!L$48</f>
        <v>280</v>
      </c>
      <c r="F46" s="182"/>
      <c r="G46" s="182"/>
      <c r="H46" s="182">
        <f>'実質公債費比率（分子）の構造'!M$48</f>
        <v>269</v>
      </c>
      <c r="I46" s="182"/>
      <c r="J46" s="182"/>
      <c r="K46" s="182">
        <f>'実質公債費比率（分子）の構造'!N$48</f>
        <v>283</v>
      </c>
      <c r="L46" s="182"/>
      <c r="M46" s="182"/>
      <c r="N46" s="182">
        <f>'実質公債費比率（分子）の構造'!O$48</f>
        <v>289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355</v>
      </c>
      <c r="C49" s="182"/>
      <c r="D49" s="182"/>
      <c r="E49" s="182">
        <f>'実質公債費比率（分子）の構造'!L$45</f>
        <v>369</v>
      </c>
      <c r="F49" s="182"/>
      <c r="G49" s="182"/>
      <c r="H49" s="182">
        <f>'実質公債費比率（分子）の構造'!M$45</f>
        <v>316</v>
      </c>
      <c r="I49" s="182"/>
      <c r="J49" s="182"/>
      <c r="K49" s="182">
        <f>'実質公債費比率（分子）の構造'!N$45</f>
        <v>345</v>
      </c>
      <c r="L49" s="182"/>
      <c r="M49" s="182"/>
      <c r="N49" s="182">
        <f>'実質公債費比率（分子）の構造'!O$45</f>
        <v>366</v>
      </c>
      <c r="O49" s="182"/>
      <c r="P49" s="182"/>
    </row>
    <row r="50" spans="1:16" x14ac:dyDescent="0.15">
      <c r="A50" s="182" t="s">
        <v>71</v>
      </c>
      <c r="B50" s="182" t="e">
        <f>NA()</f>
        <v>#N/A</v>
      </c>
      <c r="C50" s="182">
        <f>IF(ISNUMBER('実質公債費比率（分子）の構造'!K$53),'実質公債費比率（分子）の構造'!K$53,NA())</f>
        <v>230</v>
      </c>
      <c r="D50" s="182" t="e">
        <f>NA()</f>
        <v>#N/A</v>
      </c>
      <c r="E50" s="182" t="e">
        <f>NA()</f>
        <v>#N/A</v>
      </c>
      <c r="F50" s="182">
        <f>IF(ISNUMBER('実質公債費比率（分子）の構造'!L$53),'実質公債費比率（分子）の構造'!L$53,NA())</f>
        <v>242</v>
      </c>
      <c r="G50" s="182" t="e">
        <f>NA()</f>
        <v>#N/A</v>
      </c>
      <c r="H50" s="182" t="e">
        <f>NA()</f>
        <v>#N/A</v>
      </c>
      <c r="I50" s="182">
        <f>IF(ISNUMBER('実質公債費比率（分子）の構造'!M$53),'実質公債費比率（分子）の構造'!M$53,NA())</f>
        <v>227</v>
      </c>
      <c r="J50" s="182" t="e">
        <f>NA()</f>
        <v>#N/A</v>
      </c>
      <c r="K50" s="182" t="e">
        <f>NA()</f>
        <v>#N/A</v>
      </c>
      <c r="L50" s="182">
        <f>IF(ISNUMBER('実質公債費比率（分子）の構造'!N$53),'実質公債費比率（分子）の構造'!N$53,NA())</f>
        <v>251</v>
      </c>
      <c r="M50" s="182" t="e">
        <f>NA()</f>
        <v>#N/A</v>
      </c>
      <c r="N50" s="182" t="e">
        <f>NA()</f>
        <v>#N/A</v>
      </c>
      <c r="O50" s="182">
        <f>IF(ISNUMBER('実質公債費比率（分子）の構造'!O$53),'実質公債費比率（分子）の構造'!O$53,NA())</f>
        <v>270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3960</v>
      </c>
      <c r="E56" s="181"/>
      <c r="F56" s="181"/>
      <c r="G56" s="181">
        <f>'将来負担比率（分子）の構造'!J$52</f>
        <v>3823</v>
      </c>
      <c r="H56" s="181"/>
      <c r="I56" s="181"/>
      <c r="J56" s="181">
        <f>'将来負担比率（分子）の構造'!K$52</f>
        <v>3892</v>
      </c>
      <c r="K56" s="181"/>
      <c r="L56" s="181"/>
      <c r="M56" s="181">
        <f>'将来負担比率（分子）の構造'!L$52</f>
        <v>3757</v>
      </c>
      <c r="N56" s="181"/>
      <c r="O56" s="181"/>
      <c r="P56" s="181">
        <f>'将来負担比率（分子）の構造'!M$52</f>
        <v>3633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2786</v>
      </c>
      <c r="E58" s="181"/>
      <c r="F58" s="181"/>
      <c r="G58" s="181">
        <f>'将来負担比率（分子）の構造'!J$50</f>
        <v>2969</v>
      </c>
      <c r="H58" s="181"/>
      <c r="I58" s="181"/>
      <c r="J58" s="181">
        <f>'将来負担比率（分子）の構造'!K$50</f>
        <v>3091</v>
      </c>
      <c r="K58" s="181"/>
      <c r="L58" s="181"/>
      <c r="M58" s="181">
        <f>'将来負担比率（分子）の構造'!L$50</f>
        <v>3114</v>
      </c>
      <c r="N58" s="181"/>
      <c r="O58" s="181"/>
      <c r="P58" s="181">
        <f>'将来負担比率（分子）の構造'!M$50</f>
        <v>2809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f>'将来負担比率（分子）の構造'!J$46</f>
        <v>1</v>
      </c>
      <c r="F61" s="181"/>
      <c r="G61" s="181"/>
      <c r="H61" s="181">
        <f>'将来負担比率（分子）の構造'!K$46</f>
        <v>1</v>
      </c>
      <c r="I61" s="181"/>
      <c r="J61" s="181"/>
      <c r="K61" s="181">
        <f>'将来負担比率（分子）の構造'!L$46</f>
        <v>1</v>
      </c>
      <c r="L61" s="181"/>
      <c r="M61" s="181"/>
      <c r="N61" s="181">
        <f>'将来負担比率（分子）の構造'!M$46</f>
        <v>3</v>
      </c>
      <c r="O61" s="181"/>
      <c r="P61" s="181"/>
    </row>
    <row r="62" spans="1:16" x14ac:dyDescent="0.15">
      <c r="A62" s="181" t="s">
        <v>35</v>
      </c>
      <c r="B62" s="181">
        <f>'将来負担比率（分子）の構造'!I$45</f>
        <v>1343</v>
      </c>
      <c r="C62" s="181"/>
      <c r="D62" s="181"/>
      <c r="E62" s="181">
        <f>'将来負担比率（分子）の構造'!J$45</f>
        <v>1348</v>
      </c>
      <c r="F62" s="181"/>
      <c r="G62" s="181"/>
      <c r="H62" s="181">
        <f>'将来負担比率（分子）の構造'!K$45</f>
        <v>1377</v>
      </c>
      <c r="I62" s="181"/>
      <c r="J62" s="181"/>
      <c r="K62" s="181">
        <f>'将来負担比率（分子）の構造'!L$45</f>
        <v>1317</v>
      </c>
      <c r="L62" s="181"/>
      <c r="M62" s="181"/>
      <c r="N62" s="181">
        <f>'将来負担比率（分子）の構造'!M$45</f>
        <v>1321</v>
      </c>
      <c r="O62" s="181"/>
      <c r="P62" s="181"/>
    </row>
    <row r="63" spans="1:16" x14ac:dyDescent="0.15">
      <c r="A63" s="181" t="s">
        <v>34</v>
      </c>
      <c r="B63" s="181">
        <f>'将来負担比率（分子）の構造'!I$44</f>
        <v>356</v>
      </c>
      <c r="C63" s="181"/>
      <c r="D63" s="181"/>
      <c r="E63" s="181">
        <f>'将来負担比率（分子）の構造'!J$44</f>
        <v>348</v>
      </c>
      <c r="F63" s="181"/>
      <c r="G63" s="181"/>
      <c r="H63" s="181">
        <f>'将来負担比率（分子）の構造'!K$44</f>
        <v>310</v>
      </c>
      <c r="I63" s="181"/>
      <c r="J63" s="181"/>
      <c r="K63" s="181">
        <f>'将来負担比率（分子）の構造'!L$44</f>
        <v>270</v>
      </c>
      <c r="L63" s="181"/>
      <c r="M63" s="181"/>
      <c r="N63" s="181">
        <f>'将来負担比率（分子）の構造'!M$44</f>
        <v>228</v>
      </c>
      <c r="O63" s="181"/>
      <c r="P63" s="181"/>
    </row>
    <row r="64" spans="1:16" x14ac:dyDescent="0.15">
      <c r="A64" s="181" t="s">
        <v>33</v>
      </c>
      <c r="B64" s="181">
        <f>'将来負担比率（分子）の構造'!I$43</f>
        <v>2412</v>
      </c>
      <c r="C64" s="181"/>
      <c r="D64" s="181"/>
      <c r="E64" s="181">
        <f>'将来負担比率（分子）の構造'!J$43</f>
        <v>2215</v>
      </c>
      <c r="F64" s="181"/>
      <c r="G64" s="181"/>
      <c r="H64" s="181">
        <f>'将来負担比率（分子）の構造'!K$43</f>
        <v>1980</v>
      </c>
      <c r="I64" s="181"/>
      <c r="J64" s="181"/>
      <c r="K64" s="181">
        <f>'将来負担比率（分子）の構造'!L$43</f>
        <v>1767</v>
      </c>
      <c r="L64" s="181"/>
      <c r="M64" s="181"/>
      <c r="N64" s="181">
        <f>'将来負担比率（分子）の構造'!M$43</f>
        <v>1544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2957</v>
      </c>
      <c r="C66" s="181"/>
      <c r="D66" s="181"/>
      <c r="E66" s="181">
        <f>'将来負担比率（分子）の構造'!J$41</f>
        <v>2904</v>
      </c>
      <c r="F66" s="181"/>
      <c r="G66" s="181"/>
      <c r="H66" s="181">
        <f>'将来負担比率（分子）の構造'!K$41</f>
        <v>3172</v>
      </c>
      <c r="I66" s="181"/>
      <c r="J66" s="181"/>
      <c r="K66" s="181">
        <f>'将来負担比率（分子）の構造'!L$41</f>
        <v>3246</v>
      </c>
      <c r="L66" s="181"/>
      <c r="M66" s="181"/>
      <c r="N66" s="181">
        <f>'将来負担比率（分子）の構造'!M$41</f>
        <v>3616</v>
      </c>
      <c r="O66" s="181"/>
      <c r="P66" s="181"/>
    </row>
    <row r="67" spans="1:16" x14ac:dyDescent="0.15">
      <c r="A67" s="181" t="s">
        <v>75</v>
      </c>
      <c r="B67" s="181" t="e">
        <f>NA()</f>
        <v>#N/A</v>
      </c>
      <c r="C67" s="181">
        <f>IF(ISNUMBER('将来負担比率（分子）の構造'!I$53), IF('将来負担比率（分子）の構造'!I$53 &lt; 0, 0, '将来負担比率（分子）の構造'!I$53), NA())</f>
        <v>325</v>
      </c>
      <c r="D67" s="181" t="e">
        <f>NA()</f>
        <v>#N/A</v>
      </c>
      <c r="E67" s="181" t="e">
        <f>NA()</f>
        <v>#N/A</v>
      </c>
      <c r="F67" s="181">
        <f>IF(ISNUMBER('将来負担比率（分子）の構造'!J$53), IF('将来負担比率（分子）の構造'!J$53 &lt; 0, 0, '将来負担比率（分子）の構造'!J$53), NA())</f>
        <v>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270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852</v>
      </c>
      <c r="C72" s="185">
        <f>基金残高に係る経年分析!G55</f>
        <v>793</v>
      </c>
      <c r="D72" s="185">
        <f>基金残高に係る経年分析!H55</f>
        <v>691</v>
      </c>
    </row>
    <row r="73" spans="1:16" x14ac:dyDescent="0.15">
      <c r="A73" s="184" t="s">
        <v>78</v>
      </c>
      <c r="B73" s="185">
        <f>基金残高に係る経年分析!F56</f>
        <v>58</v>
      </c>
      <c r="C73" s="185">
        <f>基金残高に係る経年分析!G56</f>
        <v>58</v>
      </c>
      <c r="D73" s="185">
        <f>基金残高に係る経年分析!H56</f>
        <v>59</v>
      </c>
    </row>
    <row r="74" spans="1:16" x14ac:dyDescent="0.15">
      <c r="A74" s="184" t="s">
        <v>79</v>
      </c>
      <c r="B74" s="185">
        <f>基金残高に係る経年分析!F57</f>
        <v>1975</v>
      </c>
      <c r="C74" s="185">
        <f>基金残高に係る経年分析!G57</f>
        <v>2054</v>
      </c>
      <c r="D74" s="185">
        <f>基金残高に係る経年分析!H57</f>
        <v>1854</v>
      </c>
    </row>
  </sheetData>
  <sheetProtection algorithmName="SHA-512" hashValue="h+DlWgGJA6aR1v0ZxfG15EqkbSdz9kwDADXPjPk7zNOorF7UWYXsko2Pi1J/LhMbKJsL/uQzQKMQSpeKWcQ2uA==" saltValue="pLe890fn1ffAlTzqvA+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415434</v>
      </c>
      <c r="S5" s="734"/>
      <c r="T5" s="734"/>
      <c r="U5" s="734"/>
      <c r="V5" s="734"/>
      <c r="W5" s="734"/>
      <c r="X5" s="734"/>
      <c r="Y5" s="777"/>
      <c r="Z5" s="795">
        <v>9.8000000000000007</v>
      </c>
      <c r="AA5" s="795"/>
      <c r="AB5" s="795"/>
      <c r="AC5" s="795"/>
      <c r="AD5" s="796">
        <v>415434</v>
      </c>
      <c r="AE5" s="796"/>
      <c r="AF5" s="796"/>
      <c r="AG5" s="796"/>
      <c r="AH5" s="796"/>
      <c r="AI5" s="796"/>
      <c r="AJ5" s="796"/>
      <c r="AK5" s="796"/>
      <c r="AL5" s="778">
        <v>18.600000000000001</v>
      </c>
      <c r="AM5" s="749"/>
      <c r="AN5" s="749"/>
      <c r="AO5" s="779"/>
      <c r="AP5" s="744" t="s">
        <v>231</v>
      </c>
      <c r="AQ5" s="745"/>
      <c r="AR5" s="745"/>
      <c r="AS5" s="745"/>
      <c r="AT5" s="745"/>
      <c r="AU5" s="745"/>
      <c r="AV5" s="745"/>
      <c r="AW5" s="745"/>
      <c r="AX5" s="745"/>
      <c r="AY5" s="745"/>
      <c r="AZ5" s="745"/>
      <c r="BA5" s="745"/>
      <c r="BB5" s="745"/>
      <c r="BC5" s="745"/>
      <c r="BD5" s="745"/>
      <c r="BE5" s="745"/>
      <c r="BF5" s="746"/>
      <c r="BG5" s="678">
        <v>412672</v>
      </c>
      <c r="BH5" s="679"/>
      <c r="BI5" s="679"/>
      <c r="BJ5" s="679"/>
      <c r="BK5" s="679"/>
      <c r="BL5" s="679"/>
      <c r="BM5" s="679"/>
      <c r="BN5" s="680"/>
      <c r="BO5" s="715">
        <v>99.3</v>
      </c>
      <c r="BP5" s="715"/>
      <c r="BQ5" s="715"/>
      <c r="BR5" s="715"/>
      <c r="BS5" s="716" t="s">
        <v>182</v>
      </c>
      <c r="BT5" s="716"/>
      <c r="BU5" s="716"/>
      <c r="BV5" s="716"/>
      <c r="BW5" s="716"/>
      <c r="BX5" s="716"/>
      <c r="BY5" s="716"/>
      <c r="BZ5" s="716"/>
      <c r="CA5" s="716"/>
      <c r="CB5" s="775"/>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42665</v>
      </c>
      <c r="S6" s="679"/>
      <c r="T6" s="679"/>
      <c r="U6" s="679"/>
      <c r="V6" s="679"/>
      <c r="W6" s="679"/>
      <c r="X6" s="679"/>
      <c r="Y6" s="680"/>
      <c r="Z6" s="715">
        <v>1</v>
      </c>
      <c r="AA6" s="715"/>
      <c r="AB6" s="715"/>
      <c r="AC6" s="715"/>
      <c r="AD6" s="716">
        <v>42665</v>
      </c>
      <c r="AE6" s="716"/>
      <c r="AF6" s="716"/>
      <c r="AG6" s="716"/>
      <c r="AH6" s="716"/>
      <c r="AI6" s="716"/>
      <c r="AJ6" s="716"/>
      <c r="AK6" s="716"/>
      <c r="AL6" s="681">
        <v>1.9</v>
      </c>
      <c r="AM6" s="682"/>
      <c r="AN6" s="682"/>
      <c r="AO6" s="717"/>
      <c r="AP6" s="675" t="s">
        <v>236</v>
      </c>
      <c r="AQ6" s="676"/>
      <c r="AR6" s="676"/>
      <c r="AS6" s="676"/>
      <c r="AT6" s="676"/>
      <c r="AU6" s="676"/>
      <c r="AV6" s="676"/>
      <c r="AW6" s="676"/>
      <c r="AX6" s="676"/>
      <c r="AY6" s="676"/>
      <c r="AZ6" s="676"/>
      <c r="BA6" s="676"/>
      <c r="BB6" s="676"/>
      <c r="BC6" s="676"/>
      <c r="BD6" s="676"/>
      <c r="BE6" s="676"/>
      <c r="BF6" s="677"/>
      <c r="BG6" s="678">
        <v>412672</v>
      </c>
      <c r="BH6" s="679"/>
      <c r="BI6" s="679"/>
      <c r="BJ6" s="679"/>
      <c r="BK6" s="679"/>
      <c r="BL6" s="679"/>
      <c r="BM6" s="679"/>
      <c r="BN6" s="680"/>
      <c r="BO6" s="715">
        <v>99.3</v>
      </c>
      <c r="BP6" s="715"/>
      <c r="BQ6" s="715"/>
      <c r="BR6" s="715"/>
      <c r="BS6" s="716" t="s">
        <v>182</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52744</v>
      </c>
      <c r="CS6" s="679"/>
      <c r="CT6" s="679"/>
      <c r="CU6" s="679"/>
      <c r="CV6" s="679"/>
      <c r="CW6" s="679"/>
      <c r="CX6" s="679"/>
      <c r="CY6" s="680"/>
      <c r="CZ6" s="778">
        <v>1.3</v>
      </c>
      <c r="DA6" s="749"/>
      <c r="DB6" s="749"/>
      <c r="DC6" s="781"/>
      <c r="DD6" s="684" t="s">
        <v>182</v>
      </c>
      <c r="DE6" s="679"/>
      <c r="DF6" s="679"/>
      <c r="DG6" s="679"/>
      <c r="DH6" s="679"/>
      <c r="DI6" s="679"/>
      <c r="DJ6" s="679"/>
      <c r="DK6" s="679"/>
      <c r="DL6" s="679"/>
      <c r="DM6" s="679"/>
      <c r="DN6" s="679"/>
      <c r="DO6" s="679"/>
      <c r="DP6" s="680"/>
      <c r="DQ6" s="684">
        <v>52744</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389</v>
      </c>
      <c r="S7" s="679"/>
      <c r="T7" s="679"/>
      <c r="U7" s="679"/>
      <c r="V7" s="679"/>
      <c r="W7" s="679"/>
      <c r="X7" s="679"/>
      <c r="Y7" s="680"/>
      <c r="Z7" s="715">
        <v>0</v>
      </c>
      <c r="AA7" s="715"/>
      <c r="AB7" s="715"/>
      <c r="AC7" s="715"/>
      <c r="AD7" s="716">
        <v>389</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181346</v>
      </c>
      <c r="BH7" s="679"/>
      <c r="BI7" s="679"/>
      <c r="BJ7" s="679"/>
      <c r="BK7" s="679"/>
      <c r="BL7" s="679"/>
      <c r="BM7" s="679"/>
      <c r="BN7" s="680"/>
      <c r="BO7" s="715">
        <v>43.7</v>
      </c>
      <c r="BP7" s="715"/>
      <c r="BQ7" s="715"/>
      <c r="BR7" s="715"/>
      <c r="BS7" s="716" t="s">
        <v>138</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1220101</v>
      </c>
      <c r="CS7" s="679"/>
      <c r="CT7" s="679"/>
      <c r="CU7" s="679"/>
      <c r="CV7" s="679"/>
      <c r="CW7" s="679"/>
      <c r="CX7" s="679"/>
      <c r="CY7" s="680"/>
      <c r="CZ7" s="715">
        <v>29.9</v>
      </c>
      <c r="DA7" s="715"/>
      <c r="DB7" s="715"/>
      <c r="DC7" s="715"/>
      <c r="DD7" s="684">
        <v>741219</v>
      </c>
      <c r="DE7" s="679"/>
      <c r="DF7" s="679"/>
      <c r="DG7" s="679"/>
      <c r="DH7" s="679"/>
      <c r="DI7" s="679"/>
      <c r="DJ7" s="679"/>
      <c r="DK7" s="679"/>
      <c r="DL7" s="679"/>
      <c r="DM7" s="679"/>
      <c r="DN7" s="679"/>
      <c r="DO7" s="679"/>
      <c r="DP7" s="680"/>
      <c r="DQ7" s="684">
        <v>416469</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1720</v>
      </c>
      <c r="S8" s="679"/>
      <c r="T8" s="679"/>
      <c r="U8" s="679"/>
      <c r="V8" s="679"/>
      <c r="W8" s="679"/>
      <c r="X8" s="679"/>
      <c r="Y8" s="680"/>
      <c r="Z8" s="715">
        <v>0</v>
      </c>
      <c r="AA8" s="715"/>
      <c r="AB8" s="715"/>
      <c r="AC8" s="715"/>
      <c r="AD8" s="716">
        <v>1720</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14335</v>
      </c>
      <c r="BH8" s="679"/>
      <c r="BI8" s="679"/>
      <c r="BJ8" s="679"/>
      <c r="BK8" s="679"/>
      <c r="BL8" s="679"/>
      <c r="BM8" s="679"/>
      <c r="BN8" s="680"/>
      <c r="BO8" s="715">
        <v>3.5</v>
      </c>
      <c r="BP8" s="715"/>
      <c r="BQ8" s="715"/>
      <c r="BR8" s="715"/>
      <c r="BS8" s="684" t="s">
        <v>243</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714689</v>
      </c>
      <c r="CS8" s="679"/>
      <c r="CT8" s="679"/>
      <c r="CU8" s="679"/>
      <c r="CV8" s="679"/>
      <c r="CW8" s="679"/>
      <c r="CX8" s="679"/>
      <c r="CY8" s="680"/>
      <c r="CZ8" s="715">
        <v>17.5</v>
      </c>
      <c r="DA8" s="715"/>
      <c r="DB8" s="715"/>
      <c r="DC8" s="715"/>
      <c r="DD8" s="684">
        <v>1067</v>
      </c>
      <c r="DE8" s="679"/>
      <c r="DF8" s="679"/>
      <c r="DG8" s="679"/>
      <c r="DH8" s="679"/>
      <c r="DI8" s="679"/>
      <c r="DJ8" s="679"/>
      <c r="DK8" s="679"/>
      <c r="DL8" s="679"/>
      <c r="DM8" s="679"/>
      <c r="DN8" s="679"/>
      <c r="DO8" s="679"/>
      <c r="DP8" s="680"/>
      <c r="DQ8" s="684">
        <v>452783</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994</v>
      </c>
      <c r="S9" s="679"/>
      <c r="T9" s="679"/>
      <c r="U9" s="679"/>
      <c r="V9" s="679"/>
      <c r="W9" s="679"/>
      <c r="X9" s="679"/>
      <c r="Y9" s="680"/>
      <c r="Z9" s="715">
        <v>0</v>
      </c>
      <c r="AA9" s="715"/>
      <c r="AB9" s="715"/>
      <c r="AC9" s="715"/>
      <c r="AD9" s="716">
        <v>994</v>
      </c>
      <c r="AE9" s="716"/>
      <c r="AF9" s="716"/>
      <c r="AG9" s="716"/>
      <c r="AH9" s="716"/>
      <c r="AI9" s="716"/>
      <c r="AJ9" s="716"/>
      <c r="AK9" s="716"/>
      <c r="AL9" s="681">
        <v>0</v>
      </c>
      <c r="AM9" s="682"/>
      <c r="AN9" s="682"/>
      <c r="AO9" s="717"/>
      <c r="AP9" s="675" t="s">
        <v>246</v>
      </c>
      <c r="AQ9" s="676"/>
      <c r="AR9" s="676"/>
      <c r="AS9" s="676"/>
      <c r="AT9" s="676"/>
      <c r="AU9" s="676"/>
      <c r="AV9" s="676"/>
      <c r="AW9" s="676"/>
      <c r="AX9" s="676"/>
      <c r="AY9" s="676"/>
      <c r="AZ9" s="676"/>
      <c r="BA9" s="676"/>
      <c r="BB9" s="676"/>
      <c r="BC9" s="676"/>
      <c r="BD9" s="676"/>
      <c r="BE9" s="676"/>
      <c r="BF9" s="677"/>
      <c r="BG9" s="678">
        <v>153512</v>
      </c>
      <c r="BH9" s="679"/>
      <c r="BI9" s="679"/>
      <c r="BJ9" s="679"/>
      <c r="BK9" s="679"/>
      <c r="BL9" s="679"/>
      <c r="BM9" s="679"/>
      <c r="BN9" s="680"/>
      <c r="BO9" s="715">
        <v>37</v>
      </c>
      <c r="BP9" s="715"/>
      <c r="BQ9" s="715"/>
      <c r="BR9" s="715"/>
      <c r="BS9" s="684" t="s">
        <v>243</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143113</v>
      </c>
      <c r="CS9" s="679"/>
      <c r="CT9" s="679"/>
      <c r="CU9" s="679"/>
      <c r="CV9" s="679"/>
      <c r="CW9" s="679"/>
      <c r="CX9" s="679"/>
      <c r="CY9" s="680"/>
      <c r="CZ9" s="715">
        <v>3.5</v>
      </c>
      <c r="DA9" s="715"/>
      <c r="DB9" s="715"/>
      <c r="DC9" s="715"/>
      <c r="DD9" s="684" t="s">
        <v>138</v>
      </c>
      <c r="DE9" s="679"/>
      <c r="DF9" s="679"/>
      <c r="DG9" s="679"/>
      <c r="DH9" s="679"/>
      <c r="DI9" s="679"/>
      <c r="DJ9" s="679"/>
      <c r="DK9" s="679"/>
      <c r="DL9" s="679"/>
      <c r="DM9" s="679"/>
      <c r="DN9" s="679"/>
      <c r="DO9" s="679"/>
      <c r="DP9" s="680"/>
      <c r="DQ9" s="684">
        <v>136723</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243</v>
      </c>
      <c r="S10" s="679"/>
      <c r="T10" s="679"/>
      <c r="U10" s="679"/>
      <c r="V10" s="679"/>
      <c r="W10" s="679"/>
      <c r="X10" s="679"/>
      <c r="Y10" s="680"/>
      <c r="Z10" s="715" t="s">
        <v>243</v>
      </c>
      <c r="AA10" s="715"/>
      <c r="AB10" s="715"/>
      <c r="AC10" s="715"/>
      <c r="AD10" s="716" t="s">
        <v>182</v>
      </c>
      <c r="AE10" s="716"/>
      <c r="AF10" s="716"/>
      <c r="AG10" s="716"/>
      <c r="AH10" s="716"/>
      <c r="AI10" s="716"/>
      <c r="AJ10" s="716"/>
      <c r="AK10" s="716"/>
      <c r="AL10" s="681" t="s">
        <v>243</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10625</v>
      </c>
      <c r="BH10" s="679"/>
      <c r="BI10" s="679"/>
      <c r="BJ10" s="679"/>
      <c r="BK10" s="679"/>
      <c r="BL10" s="679"/>
      <c r="BM10" s="679"/>
      <c r="BN10" s="680"/>
      <c r="BO10" s="715">
        <v>2.6</v>
      </c>
      <c r="BP10" s="715"/>
      <c r="BQ10" s="715"/>
      <c r="BR10" s="715"/>
      <c r="BS10" s="684" t="s">
        <v>243</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t="s">
        <v>243</v>
      </c>
      <c r="CS10" s="679"/>
      <c r="CT10" s="679"/>
      <c r="CU10" s="679"/>
      <c r="CV10" s="679"/>
      <c r="CW10" s="679"/>
      <c r="CX10" s="679"/>
      <c r="CY10" s="680"/>
      <c r="CZ10" s="715" t="s">
        <v>243</v>
      </c>
      <c r="DA10" s="715"/>
      <c r="DB10" s="715"/>
      <c r="DC10" s="715"/>
      <c r="DD10" s="684" t="s">
        <v>243</v>
      </c>
      <c r="DE10" s="679"/>
      <c r="DF10" s="679"/>
      <c r="DG10" s="679"/>
      <c r="DH10" s="679"/>
      <c r="DI10" s="679"/>
      <c r="DJ10" s="679"/>
      <c r="DK10" s="679"/>
      <c r="DL10" s="679"/>
      <c r="DM10" s="679"/>
      <c r="DN10" s="679"/>
      <c r="DO10" s="679"/>
      <c r="DP10" s="680"/>
      <c r="DQ10" s="684" t="s">
        <v>243</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78947</v>
      </c>
      <c r="S11" s="679"/>
      <c r="T11" s="679"/>
      <c r="U11" s="679"/>
      <c r="V11" s="679"/>
      <c r="W11" s="679"/>
      <c r="X11" s="679"/>
      <c r="Y11" s="680"/>
      <c r="Z11" s="681">
        <v>1.9</v>
      </c>
      <c r="AA11" s="682"/>
      <c r="AB11" s="682"/>
      <c r="AC11" s="683"/>
      <c r="AD11" s="684">
        <v>78947</v>
      </c>
      <c r="AE11" s="679"/>
      <c r="AF11" s="679"/>
      <c r="AG11" s="679"/>
      <c r="AH11" s="679"/>
      <c r="AI11" s="679"/>
      <c r="AJ11" s="679"/>
      <c r="AK11" s="680"/>
      <c r="AL11" s="681">
        <v>3.5</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2874</v>
      </c>
      <c r="BH11" s="679"/>
      <c r="BI11" s="679"/>
      <c r="BJ11" s="679"/>
      <c r="BK11" s="679"/>
      <c r="BL11" s="679"/>
      <c r="BM11" s="679"/>
      <c r="BN11" s="680"/>
      <c r="BO11" s="715">
        <v>0.7</v>
      </c>
      <c r="BP11" s="715"/>
      <c r="BQ11" s="715"/>
      <c r="BR11" s="715"/>
      <c r="BS11" s="684" t="s">
        <v>243</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347662</v>
      </c>
      <c r="CS11" s="679"/>
      <c r="CT11" s="679"/>
      <c r="CU11" s="679"/>
      <c r="CV11" s="679"/>
      <c r="CW11" s="679"/>
      <c r="CX11" s="679"/>
      <c r="CY11" s="680"/>
      <c r="CZ11" s="715">
        <v>8.5</v>
      </c>
      <c r="DA11" s="715"/>
      <c r="DB11" s="715"/>
      <c r="DC11" s="715"/>
      <c r="DD11" s="684">
        <v>29725</v>
      </c>
      <c r="DE11" s="679"/>
      <c r="DF11" s="679"/>
      <c r="DG11" s="679"/>
      <c r="DH11" s="679"/>
      <c r="DI11" s="679"/>
      <c r="DJ11" s="679"/>
      <c r="DK11" s="679"/>
      <c r="DL11" s="679"/>
      <c r="DM11" s="679"/>
      <c r="DN11" s="679"/>
      <c r="DO11" s="679"/>
      <c r="DP11" s="680"/>
      <c r="DQ11" s="684">
        <v>169909</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t="s">
        <v>182</v>
      </c>
      <c r="S12" s="679"/>
      <c r="T12" s="679"/>
      <c r="U12" s="679"/>
      <c r="V12" s="679"/>
      <c r="W12" s="679"/>
      <c r="X12" s="679"/>
      <c r="Y12" s="680"/>
      <c r="Z12" s="715" t="s">
        <v>243</v>
      </c>
      <c r="AA12" s="715"/>
      <c r="AB12" s="715"/>
      <c r="AC12" s="715"/>
      <c r="AD12" s="716" t="s">
        <v>243</v>
      </c>
      <c r="AE12" s="716"/>
      <c r="AF12" s="716"/>
      <c r="AG12" s="716"/>
      <c r="AH12" s="716"/>
      <c r="AI12" s="716"/>
      <c r="AJ12" s="716"/>
      <c r="AK12" s="716"/>
      <c r="AL12" s="681" t="s">
        <v>182</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193015</v>
      </c>
      <c r="BH12" s="679"/>
      <c r="BI12" s="679"/>
      <c r="BJ12" s="679"/>
      <c r="BK12" s="679"/>
      <c r="BL12" s="679"/>
      <c r="BM12" s="679"/>
      <c r="BN12" s="680"/>
      <c r="BO12" s="715">
        <v>46.5</v>
      </c>
      <c r="BP12" s="715"/>
      <c r="BQ12" s="715"/>
      <c r="BR12" s="715"/>
      <c r="BS12" s="684" t="s">
        <v>182</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202976</v>
      </c>
      <c r="CS12" s="679"/>
      <c r="CT12" s="679"/>
      <c r="CU12" s="679"/>
      <c r="CV12" s="679"/>
      <c r="CW12" s="679"/>
      <c r="CX12" s="679"/>
      <c r="CY12" s="680"/>
      <c r="CZ12" s="715">
        <v>5</v>
      </c>
      <c r="DA12" s="715"/>
      <c r="DB12" s="715"/>
      <c r="DC12" s="715"/>
      <c r="DD12" s="684">
        <v>4039</v>
      </c>
      <c r="DE12" s="679"/>
      <c r="DF12" s="679"/>
      <c r="DG12" s="679"/>
      <c r="DH12" s="679"/>
      <c r="DI12" s="679"/>
      <c r="DJ12" s="679"/>
      <c r="DK12" s="679"/>
      <c r="DL12" s="679"/>
      <c r="DM12" s="679"/>
      <c r="DN12" s="679"/>
      <c r="DO12" s="679"/>
      <c r="DP12" s="680"/>
      <c r="DQ12" s="684">
        <v>173106</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243</v>
      </c>
      <c r="S13" s="679"/>
      <c r="T13" s="679"/>
      <c r="U13" s="679"/>
      <c r="V13" s="679"/>
      <c r="W13" s="679"/>
      <c r="X13" s="679"/>
      <c r="Y13" s="680"/>
      <c r="Z13" s="715" t="s">
        <v>243</v>
      </c>
      <c r="AA13" s="715"/>
      <c r="AB13" s="715"/>
      <c r="AC13" s="715"/>
      <c r="AD13" s="716" t="s">
        <v>182</v>
      </c>
      <c r="AE13" s="716"/>
      <c r="AF13" s="716"/>
      <c r="AG13" s="716"/>
      <c r="AH13" s="716"/>
      <c r="AI13" s="716"/>
      <c r="AJ13" s="716"/>
      <c r="AK13" s="716"/>
      <c r="AL13" s="681" t="s">
        <v>138</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189029</v>
      </c>
      <c r="BH13" s="679"/>
      <c r="BI13" s="679"/>
      <c r="BJ13" s="679"/>
      <c r="BK13" s="679"/>
      <c r="BL13" s="679"/>
      <c r="BM13" s="679"/>
      <c r="BN13" s="680"/>
      <c r="BO13" s="715">
        <v>45.5</v>
      </c>
      <c r="BP13" s="715"/>
      <c r="BQ13" s="715"/>
      <c r="BR13" s="715"/>
      <c r="BS13" s="684" t="s">
        <v>243</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524034</v>
      </c>
      <c r="CS13" s="679"/>
      <c r="CT13" s="679"/>
      <c r="CU13" s="679"/>
      <c r="CV13" s="679"/>
      <c r="CW13" s="679"/>
      <c r="CX13" s="679"/>
      <c r="CY13" s="680"/>
      <c r="CZ13" s="715">
        <v>12.8</v>
      </c>
      <c r="DA13" s="715"/>
      <c r="DB13" s="715"/>
      <c r="DC13" s="715"/>
      <c r="DD13" s="684">
        <v>69836</v>
      </c>
      <c r="DE13" s="679"/>
      <c r="DF13" s="679"/>
      <c r="DG13" s="679"/>
      <c r="DH13" s="679"/>
      <c r="DI13" s="679"/>
      <c r="DJ13" s="679"/>
      <c r="DK13" s="679"/>
      <c r="DL13" s="679"/>
      <c r="DM13" s="679"/>
      <c r="DN13" s="679"/>
      <c r="DO13" s="679"/>
      <c r="DP13" s="680"/>
      <c r="DQ13" s="684">
        <v>465709</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5678</v>
      </c>
      <c r="S14" s="679"/>
      <c r="T14" s="679"/>
      <c r="U14" s="679"/>
      <c r="V14" s="679"/>
      <c r="W14" s="679"/>
      <c r="X14" s="679"/>
      <c r="Y14" s="680"/>
      <c r="Z14" s="715">
        <v>0.1</v>
      </c>
      <c r="AA14" s="715"/>
      <c r="AB14" s="715"/>
      <c r="AC14" s="715"/>
      <c r="AD14" s="716">
        <v>5678</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20965</v>
      </c>
      <c r="BH14" s="679"/>
      <c r="BI14" s="679"/>
      <c r="BJ14" s="679"/>
      <c r="BK14" s="679"/>
      <c r="BL14" s="679"/>
      <c r="BM14" s="679"/>
      <c r="BN14" s="680"/>
      <c r="BO14" s="715">
        <v>5</v>
      </c>
      <c r="BP14" s="715"/>
      <c r="BQ14" s="715"/>
      <c r="BR14" s="715"/>
      <c r="BS14" s="684" t="s">
        <v>243</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159862</v>
      </c>
      <c r="CS14" s="679"/>
      <c r="CT14" s="679"/>
      <c r="CU14" s="679"/>
      <c r="CV14" s="679"/>
      <c r="CW14" s="679"/>
      <c r="CX14" s="679"/>
      <c r="CY14" s="680"/>
      <c r="CZ14" s="715">
        <v>3.9</v>
      </c>
      <c r="DA14" s="715"/>
      <c r="DB14" s="715"/>
      <c r="DC14" s="715"/>
      <c r="DD14" s="684">
        <v>638</v>
      </c>
      <c r="DE14" s="679"/>
      <c r="DF14" s="679"/>
      <c r="DG14" s="679"/>
      <c r="DH14" s="679"/>
      <c r="DI14" s="679"/>
      <c r="DJ14" s="679"/>
      <c r="DK14" s="679"/>
      <c r="DL14" s="679"/>
      <c r="DM14" s="679"/>
      <c r="DN14" s="679"/>
      <c r="DO14" s="679"/>
      <c r="DP14" s="680"/>
      <c r="DQ14" s="684">
        <v>150564</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243</v>
      </c>
      <c r="AA15" s="715"/>
      <c r="AB15" s="715"/>
      <c r="AC15" s="715"/>
      <c r="AD15" s="716" t="s">
        <v>138</v>
      </c>
      <c r="AE15" s="716"/>
      <c r="AF15" s="716"/>
      <c r="AG15" s="716"/>
      <c r="AH15" s="716"/>
      <c r="AI15" s="716"/>
      <c r="AJ15" s="716"/>
      <c r="AK15" s="716"/>
      <c r="AL15" s="681" t="s">
        <v>243</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17346</v>
      </c>
      <c r="BH15" s="679"/>
      <c r="BI15" s="679"/>
      <c r="BJ15" s="679"/>
      <c r="BK15" s="679"/>
      <c r="BL15" s="679"/>
      <c r="BM15" s="679"/>
      <c r="BN15" s="680"/>
      <c r="BO15" s="715">
        <v>4.2</v>
      </c>
      <c r="BP15" s="715"/>
      <c r="BQ15" s="715"/>
      <c r="BR15" s="715"/>
      <c r="BS15" s="684" t="s">
        <v>182</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347635</v>
      </c>
      <c r="CS15" s="679"/>
      <c r="CT15" s="679"/>
      <c r="CU15" s="679"/>
      <c r="CV15" s="679"/>
      <c r="CW15" s="679"/>
      <c r="CX15" s="679"/>
      <c r="CY15" s="680"/>
      <c r="CZ15" s="715">
        <v>8.5</v>
      </c>
      <c r="DA15" s="715"/>
      <c r="DB15" s="715"/>
      <c r="DC15" s="715"/>
      <c r="DD15" s="684">
        <v>97269</v>
      </c>
      <c r="DE15" s="679"/>
      <c r="DF15" s="679"/>
      <c r="DG15" s="679"/>
      <c r="DH15" s="679"/>
      <c r="DI15" s="679"/>
      <c r="DJ15" s="679"/>
      <c r="DK15" s="679"/>
      <c r="DL15" s="679"/>
      <c r="DM15" s="679"/>
      <c r="DN15" s="679"/>
      <c r="DO15" s="679"/>
      <c r="DP15" s="680"/>
      <c r="DQ15" s="684">
        <v>244602</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1377</v>
      </c>
      <c r="S16" s="679"/>
      <c r="T16" s="679"/>
      <c r="U16" s="679"/>
      <c r="V16" s="679"/>
      <c r="W16" s="679"/>
      <c r="X16" s="679"/>
      <c r="Y16" s="680"/>
      <c r="Z16" s="715">
        <v>0</v>
      </c>
      <c r="AA16" s="715"/>
      <c r="AB16" s="715"/>
      <c r="AC16" s="715"/>
      <c r="AD16" s="716">
        <v>1377</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182</v>
      </c>
      <c r="BH16" s="679"/>
      <c r="BI16" s="679"/>
      <c r="BJ16" s="679"/>
      <c r="BK16" s="679"/>
      <c r="BL16" s="679"/>
      <c r="BM16" s="679"/>
      <c r="BN16" s="680"/>
      <c r="BO16" s="715" t="s">
        <v>182</v>
      </c>
      <c r="BP16" s="715"/>
      <c r="BQ16" s="715"/>
      <c r="BR16" s="715"/>
      <c r="BS16" s="684" t="s">
        <v>243</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2901</v>
      </c>
      <c r="CS16" s="679"/>
      <c r="CT16" s="679"/>
      <c r="CU16" s="679"/>
      <c r="CV16" s="679"/>
      <c r="CW16" s="679"/>
      <c r="CX16" s="679"/>
      <c r="CY16" s="680"/>
      <c r="CZ16" s="715">
        <v>0.1</v>
      </c>
      <c r="DA16" s="715"/>
      <c r="DB16" s="715"/>
      <c r="DC16" s="715"/>
      <c r="DD16" s="684" t="s">
        <v>243</v>
      </c>
      <c r="DE16" s="679"/>
      <c r="DF16" s="679"/>
      <c r="DG16" s="679"/>
      <c r="DH16" s="679"/>
      <c r="DI16" s="679"/>
      <c r="DJ16" s="679"/>
      <c r="DK16" s="679"/>
      <c r="DL16" s="679"/>
      <c r="DM16" s="679"/>
      <c r="DN16" s="679"/>
      <c r="DO16" s="679"/>
      <c r="DP16" s="680"/>
      <c r="DQ16" s="684">
        <v>2613</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18985</v>
      </c>
      <c r="S17" s="679"/>
      <c r="T17" s="679"/>
      <c r="U17" s="679"/>
      <c r="V17" s="679"/>
      <c r="W17" s="679"/>
      <c r="X17" s="679"/>
      <c r="Y17" s="680"/>
      <c r="Z17" s="715">
        <v>0.4</v>
      </c>
      <c r="AA17" s="715"/>
      <c r="AB17" s="715"/>
      <c r="AC17" s="715"/>
      <c r="AD17" s="716">
        <v>18985</v>
      </c>
      <c r="AE17" s="716"/>
      <c r="AF17" s="716"/>
      <c r="AG17" s="716"/>
      <c r="AH17" s="716"/>
      <c r="AI17" s="716"/>
      <c r="AJ17" s="716"/>
      <c r="AK17" s="716"/>
      <c r="AL17" s="681">
        <v>0.9</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243</v>
      </c>
      <c r="BH17" s="679"/>
      <c r="BI17" s="679"/>
      <c r="BJ17" s="679"/>
      <c r="BK17" s="679"/>
      <c r="BL17" s="679"/>
      <c r="BM17" s="679"/>
      <c r="BN17" s="680"/>
      <c r="BO17" s="715" t="s">
        <v>182</v>
      </c>
      <c r="BP17" s="715"/>
      <c r="BQ17" s="715"/>
      <c r="BR17" s="715"/>
      <c r="BS17" s="684" t="s">
        <v>182</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366440</v>
      </c>
      <c r="CS17" s="679"/>
      <c r="CT17" s="679"/>
      <c r="CU17" s="679"/>
      <c r="CV17" s="679"/>
      <c r="CW17" s="679"/>
      <c r="CX17" s="679"/>
      <c r="CY17" s="680"/>
      <c r="CZ17" s="715">
        <v>9</v>
      </c>
      <c r="DA17" s="715"/>
      <c r="DB17" s="715"/>
      <c r="DC17" s="715"/>
      <c r="DD17" s="684" t="s">
        <v>243</v>
      </c>
      <c r="DE17" s="679"/>
      <c r="DF17" s="679"/>
      <c r="DG17" s="679"/>
      <c r="DH17" s="679"/>
      <c r="DI17" s="679"/>
      <c r="DJ17" s="679"/>
      <c r="DK17" s="679"/>
      <c r="DL17" s="679"/>
      <c r="DM17" s="679"/>
      <c r="DN17" s="679"/>
      <c r="DO17" s="679"/>
      <c r="DP17" s="680"/>
      <c r="DQ17" s="684">
        <v>366440</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1546</v>
      </c>
      <c r="S18" s="679"/>
      <c r="T18" s="679"/>
      <c r="U18" s="679"/>
      <c r="V18" s="679"/>
      <c r="W18" s="679"/>
      <c r="X18" s="679"/>
      <c r="Y18" s="680"/>
      <c r="Z18" s="715">
        <v>0</v>
      </c>
      <c r="AA18" s="715"/>
      <c r="AB18" s="715"/>
      <c r="AC18" s="715"/>
      <c r="AD18" s="716">
        <v>1546</v>
      </c>
      <c r="AE18" s="716"/>
      <c r="AF18" s="716"/>
      <c r="AG18" s="716"/>
      <c r="AH18" s="716"/>
      <c r="AI18" s="716"/>
      <c r="AJ18" s="716"/>
      <c r="AK18" s="716"/>
      <c r="AL18" s="681">
        <v>0.1</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243</v>
      </c>
      <c r="BP18" s="715"/>
      <c r="BQ18" s="715"/>
      <c r="BR18" s="715"/>
      <c r="BS18" s="684" t="s">
        <v>182</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182</v>
      </c>
      <c r="CS18" s="679"/>
      <c r="CT18" s="679"/>
      <c r="CU18" s="679"/>
      <c r="CV18" s="679"/>
      <c r="CW18" s="679"/>
      <c r="CX18" s="679"/>
      <c r="CY18" s="680"/>
      <c r="CZ18" s="715" t="s">
        <v>182</v>
      </c>
      <c r="DA18" s="715"/>
      <c r="DB18" s="715"/>
      <c r="DC18" s="715"/>
      <c r="DD18" s="684" t="s">
        <v>243</v>
      </c>
      <c r="DE18" s="679"/>
      <c r="DF18" s="679"/>
      <c r="DG18" s="679"/>
      <c r="DH18" s="679"/>
      <c r="DI18" s="679"/>
      <c r="DJ18" s="679"/>
      <c r="DK18" s="679"/>
      <c r="DL18" s="679"/>
      <c r="DM18" s="679"/>
      <c r="DN18" s="679"/>
      <c r="DO18" s="679"/>
      <c r="DP18" s="680"/>
      <c r="DQ18" s="684" t="s">
        <v>182</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731</v>
      </c>
      <c r="S19" s="679"/>
      <c r="T19" s="679"/>
      <c r="U19" s="679"/>
      <c r="V19" s="679"/>
      <c r="W19" s="679"/>
      <c r="X19" s="679"/>
      <c r="Y19" s="680"/>
      <c r="Z19" s="715">
        <v>0</v>
      </c>
      <c r="AA19" s="715"/>
      <c r="AB19" s="715"/>
      <c r="AC19" s="715"/>
      <c r="AD19" s="716">
        <v>731</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2762</v>
      </c>
      <c r="BH19" s="679"/>
      <c r="BI19" s="679"/>
      <c r="BJ19" s="679"/>
      <c r="BK19" s="679"/>
      <c r="BL19" s="679"/>
      <c r="BM19" s="679"/>
      <c r="BN19" s="680"/>
      <c r="BO19" s="715">
        <v>0.7</v>
      </c>
      <c r="BP19" s="715"/>
      <c r="BQ19" s="715"/>
      <c r="BR19" s="715"/>
      <c r="BS19" s="684" t="s">
        <v>243</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243</v>
      </c>
      <c r="CS19" s="679"/>
      <c r="CT19" s="679"/>
      <c r="CU19" s="679"/>
      <c r="CV19" s="679"/>
      <c r="CW19" s="679"/>
      <c r="CX19" s="679"/>
      <c r="CY19" s="680"/>
      <c r="CZ19" s="715" t="s">
        <v>243</v>
      </c>
      <c r="DA19" s="715"/>
      <c r="DB19" s="715"/>
      <c r="DC19" s="715"/>
      <c r="DD19" s="684" t="s">
        <v>182</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172</v>
      </c>
      <c r="S20" s="679"/>
      <c r="T20" s="679"/>
      <c r="U20" s="679"/>
      <c r="V20" s="679"/>
      <c r="W20" s="679"/>
      <c r="X20" s="679"/>
      <c r="Y20" s="680"/>
      <c r="Z20" s="715">
        <v>0</v>
      </c>
      <c r="AA20" s="715"/>
      <c r="AB20" s="715"/>
      <c r="AC20" s="715"/>
      <c r="AD20" s="716">
        <v>172</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2762</v>
      </c>
      <c r="BH20" s="679"/>
      <c r="BI20" s="679"/>
      <c r="BJ20" s="679"/>
      <c r="BK20" s="679"/>
      <c r="BL20" s="679"/>
      <c r="BM20" s="679"/>
      <c r="BN20" s="680"/>
      <c r="BO20" s="715">
        <v>0.7</v>
      </c>
      <c r="BP20" s="715"/>
      <c r="BQ20" s="715"/>
      <c r="BR20" s="715"/>
      <c r="BS20" s="684" t="s">
        <v>182</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4082157</v>
      </c>
      <c r="CS20" s="679"/>
      <c r="CT20" s="679"/>
      <c r="CU20" s="679"/>
      <c r="CV20" s="679"/>
      <c r="CW20" s="679"/>
      <c r="CX20" s="679"/>
      <c r="CY20" s="680"/>
      <c r="CZ20" s="715">
        <v>100</v>
      </c>
      <c r="DA20" s="715"/>
      <c r="DB20" s="715"/>
      <c r="DC20" s="715"/>
      <c r="DD20" s="684">
        <v>943793</v>
      </c>
      <c r="DE20" s="679"/>
      <c r="DF20" s="679"/>
      <c r="DG20" s="679"/>
      <c r="DH20" s="679"/>
      <c r="DI20" s="679"/>
      <c r="DJ20" s="679"/>
      <c r="DK20" s="679"/>
      <c r="DL20" s="679"/>
      <c r="DM20" s="679"/>
      <c r="DN20" s="679"/>
      <c r="DO20" s="679"/>
      <c r="DP20" s="680"/>
      <c r="DQ20" s="684">
        <v>2631662</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16536</v>
      </c>
      <c r="S21" s="679"/>
      <c r="T21" s="679"/>
      <c r="U21" s="679"/>
      <c r="V21" s="679"/>
      <c r="W21" s="679"/>
      <c r="X21" s="679"/>
      <c r="Y21" s="680"/>
      <c r="Z21" s="715">
        <v>0.4</v>
      </c>
      <c r="AA21" s="715"/>
      <c r="AB21" s="715"/>
      <c r="AC21" s="715"/>
      <c r="AD21" s="716">
        <v>16536</v>
      </c>
      <c r="AE21" s="716"/>
      <c r="AF21" s="716"/>
      <c r="AG21" s="716"/>
      <c r="AH21" s="716"/>
      <c r="AI21" s="716"/>
      <c r="AJ21" s="716"/>
      <c r="AK21" s="716"/>
      <c r="AL21" s="681">
        <v>0.7</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2762</v>
      </c>
      <c r="BH21" s="679"/>
      <c r="BI21" s="679"/>
      <c r="BJ21" s="679"/>
      <c r="BK21" s="679"/>
      <c r="BL21" s="679"/>
      <c r="BM21" s="679"/>
      <c r="BN21" s="680"/>
      <c r="BO21" s="715">
        <v>0.7</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1779762</v>
      </c>
      <c r="S22" s="679"/>
      <c r="T22" s="679"/>
      <c r="U22" s="679"/>
      <c r="V22" s="679"/>
      <c r="W22" s="679"/>
      <c r="X22" s="679"/>
      <c r="Y22" s="680"/>
      <c r="Z22" s="715">
        <v>41.9</v>
      </c>
      <c r="AA22" s="715"/>
      <c r="AB22" s="715"/>
      <c r="AC22" s="715"/>
      <c r="AD22" s="716">
        <v>1651757</v>
      </c>
      <c r="AE22" s="716"/>
      <c r="AF22" s="716"/>
      <c r="AG22" s="716"/>
      <c r="AH22" s="716"/>
      <c r="AI22" s="716"/>
      <c r="AJ22" s="716"/>
      <c r="AK22" s="716"/>
      <c r="AL22" s="681">
        <v>74</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243</v>
      </c>
      <c r="BH22" s="679"/>
      <c r="BI22" s="679"/>
      <c r="BJ22" s="679"/>
      <c r="BK22" s="679"/>
      <c r="BL22" s="679"/>
      <c r="BM22" s="679"/>
      <c r="BN22" s="680"/>
      <c r="BO22" s="715" t="s">
        <v>243</v>
      </c>
      <c r="BP22" s="715"/>
      <c r="BQ22" s="715"/>
      <c r="BR22" s="715"/>
      <c r="BS22" s="684" t="s">
        <v>138</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1651757</v>
      </c>
      <c r="S23" s="679"/>
      <c r="T23" s="679"/>
      <c r="U23" s="679"/>
      <c r="V23" s="679"/>
      <c r="W23" s="679"/>
      <c r="X23" s="679"/>
      <c r="Y23" s="680"/>
      <c r="Z23" s="715">
        <v>38.9</v>
      </c>
      <c r="AA23" s="715"/>
      <c r="AB23" s="715"/>
      <c r="AC23" s="715"/>
      <c r="AD23" s="716">
        <v>1651757</v>
      </c>
      <c r="AE23" s="716"/>
      <c r="AF23" s="716"/>
      <c r="AG23" s="716"/>
      <c r="AH23" s="716"/>
      <c r="AI23" s="716"/>
      <c r="AJ23" s="716"/>
      <c r="AK23" s="716"/>
      <c r="AL23" s="681">
        <v>74</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243</v>
      </c>
      <c r="BH23" s="679"/>
      <c r="BI23" s="679"/>
      <c r="BJ23" s="679"/>
      <c r="BK23" s="679"/>
      <c r="BL23" s="679"/>
      <c r="BM23" s="679"/>
      <c r="BN23" s="680"/>
      <c r="BO23" s="715" t="s">
        <v>243</v>
      </c>
      <c r="BP23" s="715"/>
      <c r="BQ23" s="715"/>
      <c r="BR23" s="715"/>
      <c r="BS23" s="684" t="s">
        <v>243</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128005</v>
      </c>
      <c r="S24" s="679"/>
      <c r="T24" s="679"/>
      <c r="U24" s="679"/>
      <c r="V24" s="679"/>
      <c r="W24" s="679"/>
      <c r="X24" s="679"/>
      <c r="Y24" s="680"/>
      <c r="Z24" s="715">
        <v>3</v>
      </c>
      <c r="AA24" s="715"/>
      <c r="AB24" s="715"/>
      <c r="AC24" s="715"/>
      <c r="AD24" s="716" t="s">
        <v>243</v>
      </c>
      <c r="AE24" s="716"/>
      <c r="AF24" s="716"/>
      <c r="AG24" s="716"/>
      <c r="AH24" s="716"/>
      <c r="AI24" s="716"/>
      <c r="AJ24" s="716"/>
      <c r="AK24" s="716"/>
      <c r="AL24" s="681" t="s">
        <v>243</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182</v>
      </c>
      <c r="BP24" s="715"/>
      <c r="BQ24" s="715"/>
      <c r="BR24" s="715"/>
      <c r="BS24" s="684" t="s">
        <v>182</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1221661</v>
      </c>
      <c r="CS24" s="734"/>
      <c r="CT24" s="734"/>
      <c r="CU24" s="734"/>
      <c r="CV24" s="734"/>
      <c r="CW24" s="734"/>
      <c r="CX24" s="734"/>
      <c r="CY24" s="777"/>
      <c r="CZ24" s="778">
        <v>29.9</v>
      </c>
      <c r="DA24" s="749"/>
      <c r="DB24" s="749"/>
      <c r="DC24" s="781"/>
      <c r="DD24" s="776">
        <v>1032171</v>
      </c>
      <c r="DE24" s="734"/>
      <c r="DF24" s="734"/>
      <c r="DG24" s="734"/>
      <c r="DH24" s="734"/>
      <c r="DI24" s="734"/>
      <c r="DJ24" s="734"/>
      <c r="DK24" s="777"/>
      <c r="DL24" s="776">
        <v>976952</v>
      </c>
      <c r="DM24" s="734"/>
      <c r="DN24" s="734"/>
      <c r="DO24" s="734"/>
      <c r="DP24" s="734"/>
      <c r="DQ24" s="734"/>
      <c r="DR24" s="734"/>
      <c r="DS24" s="734"/>
      <c r="DT24" s="734"/>
      <c r="DU24" s="734"/>
      <c r="DV24" s="777"/>
      <c r="DW24" s="778">
        <v>42.5</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182</v>
      </c>
      <c r="S25" s="679"/>
      <c r="T25" s="679"/>
      <c r="U25" s="679"/>
      <c r="V25" s="679"/>
      <c r="W25" s="679"/>
      <c r="X25" s="679"/>
      <c r="Y25" s="680"/>
      <c r="Z25" s="715" t="s">
        <v>243</v>
      </c>
      <c r="AA25" s="715"/>
      <c r="AB25" s="715"/>
      <c r="AC25" s="715"/>
      <c r="AD25" s="716" t="s">
        <v>243</v>
      </c>
      <c r="AE25" s="716"/>
      <c r="AF25" s="716"/>
      <c r="AG25" s="716"/>
      <c r="AH25" s="716"/>
      <c r="AI25" s="716"/>
      <c r="AJ25" s="716"/>
      <c r="AK25" s="716"/>
      <c r="AL25" s="681" t="s">
        <v>243</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182</v>
      </c>
      <c r="BH25" s="679"/>
      <c r="BI25" s="679"/>
      <c r="BJ25" s="679"/>
      <c r="BK25" s="679"/>
      <c r="BL25" s="679"/>
      <c r="BM25" s="679"/>
      <c r="BN25" s="680"/>
      <c r="BO25" s="715" t="s">
        <v>243</v>
      </c>
      <c r="BP25" s="715"/>
      <c r="BQ25" s="715"/>
      <c r="BR25" s="715"/>
      <c r="BS25" s="684" t="s">
        <v>182</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646261</v>
      </c>
      <c r="CS25" s="697"/>
      <c r="CT25" s="697"/>
      <c r="CU25" s="697"/>
      <c r="CV25" s="697"/>
      <c r="CW25" s="697"/>
      <c r="CX25" s="697"/>
      <c r="CY25" s="698"/>
      <c r="CZ25" s="681">
        <v>15.8</v>
      </c>
      <c r="DA25" s="699"/>
      <c r="DB25" s="699"/>
      <c r="DC25" s="700"/>
      <c r="DD25" s="684">
        <v>614680</v>
      </c>
      <c r="DE25" s="697"/>
      <c r="DF25" s="697"/>
      <c r="DG25" s="697"/>
      <c r="DH25" s="697"/>
      <c r="DI25" s="697"/>
      <c r="DJ25" s="697"/>
      <c r="DK25" s="698"/>
      <c r="DL25" s="684">
        <v>559461</v>
      </c>
      <c r="DM25" s="697"/>
      <c r="DN25" s="697"/>
      <c r="DO25" s="697"/>
      <c r="DP25" s="697"/>
      <c r="DQ25" s="697"/>
      <c r="DR25" s="697"/>
      <c r="DS25" s="697"/>
      <c r="DT25" s="697"/>
      <c r="DU25" s="697"/>
      <c r="DV25" s="698"/>
      <c r="DW25" s="681">
        <v>24.3</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2345951</v>
      </c>
      <c r="S26" s="679"/>
      <c r="T26" s="679"/>
      <c r="U26" s="679"/>
      <c r="V26" s="679"/>
      <c r="W26" s="679"/>
      <c r="X26" s="679"/>
      <c r="Y26" s="680"/>
      <c r="Z26" s="715">
        <v>55.3</v>
      </c>
      <c r="AA26" s="715"/>
      <c r="AB26" s="715"/>
      <c r="AC26" s="715"/>
      <c r="AD26" s="716">
        <v>2217946</v>
      </c>
      <c r="AE26" s="716"/>
      <c r="AF26" s="716"/>
      <c r="AG26" s="716"/>
      <c r="AH26" s="716"/>
      <c r="AI26" s="716"/>
      <c r="AJ26" s="716"/>
      <c r="AK26" s="716"/>
      <c r="AL26" s="681">
        <v>99.3</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243</v>
      </c>
      <c r="BH26" s="679"/>
      <c r="BI26" s="679"/>
      <c r="BJ26" s="679"/>
      <c r="BK26" s="679"/>
      <c r="BL26" s="679"/>
      <c r="BM26" s="679"/>
      <c r="BN26" s="680"/>
      <c r="BO26" s="715" t="s">
        <v>182</v>
      </c>
      <c r="BP26" s="715"/>
      <c r="BQ26" s="715"/>
      <c r="BR26" s="715"/>
      <c r="BS26" s="684" t="s">
        <v>182</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374806</v>
      </c>
      <c r="CS26" s="679"/>
      <c r="CT26" s="679"/>
      <c r="CU26" s="679"/>
      <c r="CV26" s="679"/>
      <c r="CW26" s="679"/>
      <c r="CX26" s="679"/>
      <c r="CY26" s="680"/>
      <c r="CZ26" s="681">
        <v>9.1999999999999993</v>
      </c>
      <c r="DA26" s="699"/>
      <c r="DB26" s="699"/>
      <c r="DC26" s="700"/>
      <c r="DD26" s="684">
        <v>348831</v>
      </c>
      <c r="DE26" s="679"/>
      <c r="DF26" s="679"/>
      <c r="DG26" s="679"/>
      <c r="DH26" s="679"/>
      <c r="DI26" s="679"/>
      <c r="DJ26" s="679"/>
      <c r="DK26" s="680"/>
      <c r="DL26" s="684" t="s">
        <v>138</v>
      </c>
      <c r="DM26" s="679"/>
      <c r="DN26" s="679"/>
      <c r="DO26" s="679"/>
      <c r="DP26" s="679"/>
      <c r="DQ26" s="679"/>
      <c r="DR26" s="679"/>
      <c r="DS26" s="679"/>
      <c r="DT26" s="679"/>
      <c r="DU26" s="679"/>
      <c r="DV26" s="680"/>
      <c r="DW26" s="681" t="s">
        <v>243</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t="s">
        <v>182</v>
      </c>
      <c r="S27" s="679"/>
      <c r="T27" s="679"/>
      <c r="U27" s="679"/>
      <c r="V27" s="679"/>
      <c r="W27" s="679"/>
      <c r="X27" s="679"/>
      <c r="Y27" s="680"/>
      <c r="Z27" s="715" t="s">
        <v>182</v>
      </c>
      <c r="AA27" s="715"/>
      <c r="AB27" s="715"/>
      <c r="AC27" s="715"/>
      <c r="AD27" s="716" t="s">
        <v>182</v>
      </c>
      <c r="AE27" s="716"/>
      <c r="AF27" s="716"/>
      <c r="AG27" s="716"/>
      <c r="AH27" s="716"/>
      <c r="AI27" s="716"/>
      <c r="AJ27" s="716"/>
      <c r="AK27" s="716"/>
      <c r="AL27" s="681" t="s">
        <v>182</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415434</v>
      </c>
      <c r="BH27" s="679"/>
      <c r="BI27" s="679"/>
      <c r="BJ27" s="679"/>
      <c r="BK27" s="679"/>
      <c r="BL27" s="679"/>
      <c r="BM27" s="679"/>
      <c r="BN27" s="680"/>
      <c r="BO27" s="715">
        <v>100</v>
      </c>
      <c r="BP27" s="715"/>
      <c r="BQ27" s="715"/>
      <c r="BR27" s="715"/>
      <c r="BS27" s="684" t="s">
        <v>182</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208960</v>
      </c>
      <c r="CS27" s="697"/>
      <c r="CT27" s="697"/>
      <c r="CU27" s="697"/>
      <c r="CV27" s="697"/>
      <c r="CW27" s="697"/>
      <c r="CX27" s="697"/>
      <c r="CY27" s="698"/>
      <c r="CZ27" s="681">
        <v>5.0999999999999996</v>
      </c>
      <c r="DA27" s="699"/>
      <c r="DB27" s="699"/>
      <c r="DC27" s="700"/>
      <c r="DD27" s="684">
        <v>51051</v>
      </c>
      <c r="DE27" s="697"/>
      <c r="DF27" s="697"/>
      <c r="DG27" s="697"/>
      <c r="DH27" s="697"/>
      <c r="DI27" s="697"/>
      <c r="DJ27" s="697"/>
      <c r="DK27" s="698"/>
      <c r="DL27" s="684">
        <v>51051</v>
      </c>
      <c r="DM27" s="697"/>
      <c r="DN27" s="697"/>
      <c r="DO27" s="697"/>
      <c r="DP27" s="697"/>
      <c r="DQ27" s="697"/>
      <c r="DR27" s="697"/>
      <c r="DS27" s="697"/>
      <c r="DT27" s="697"/>
      <c r="DU27" s="697"/>
      <c r="DV27" s="698"/>
      <c r="DW27" s="681">
        <v>2.2000000000000002</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9293</v>
      </c>
      <c r="S28" s="679"/>
      <c r="T28" s="679"/>
      <c r="U28" s="679"/>
      <c r="V28" s="679"/>
      <c r="W28" s="679"/>
      <c r="X28" s="679"/>
      <c r="Y28" s="680"/>
      <c r="Z28" s="715">
        <v>0.2</v>
      </c>
      <c r="AA28" s="715"/>
      <c r="AB28" s="715"/>
      <c r="AC28" s="715"/>
      <c r="AD28" s="716" t="s">
        <v>243</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366440</v>
      </c>
      <c r="CS28" s="679"/>
      <c r="CT28" s="679"/>
      <c r="CU28" s="679"/>
      <c r="CV28" s="679"/>
      <c r="CW28" s="679"/>
      <c r="CX28" s="679"/>
      <c r="CY28" s="680"/>
      <c r="CZ28" s="681">
        <v>9</v>
      </c>
      <c r="DA28" s="699"/>
      <c r="DB28" s="699"/>
      <c r="DC28" s="700"/>
      <c r="DD28" s="684">
        <v>366440</v>
      </c>
      <c r="DE28" s="679"/>
      <c r="DF28" s="679"/>
      <c r="DG28" s="679"/>
      <c r="DH28" s="679"/>
      <c r="DI28" s="679"/>
      <c r="DJ28" s="679"/>
      <c r="DK28" s="680"/>
      <c r="DL28" s="684">
        <v>366440</v>
      </c>
      <c r="DM28" s="679"/>
      <c r="DN28" s="679"/>
      <c r="DO28" s="679"/>
      <c r="DP28" s="679"/>
      <c r="DQ28" s="679"/>
      <c r="DR28" s="679"/>
      <c r="DS28" s="679"/>
      <c r="DT28" s="679"/>
      <c r="DU28" s="679"/>
      <c r="DV28" s="680"/>
      <c r="DW28" s="681">
        <v>15.9</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72833</v>
      </c>
      <c r="S29" s="679"/>
      <c r="T29" s="679"/>
      <c r="U29" s="679"/>
      <c r="V29" s="679"/>
      <c r="W29" s="679"/>
      <c r="X29" s="679"/>
      <c r="Y29" s="680"/>
      <c r="Z29" s="715">
        <v>1.7</v>
      </c>
      <c r="AA29" s="715"/>
      <c r="AB29" s="715"/>
      <c r="AC29" s="715"/>
      <c r="AD29" s="716">
        <v>7687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366440</v>
      </c>
      <c r="CS29" s="697"/>
      <c r="CT29" s="697"/>
      <c r="CU29" s="697"/>
      <c r="CV29" s="697"/>
      <c r="CW29" s="697"/>
      <c r="CX29" s="697"/>
      <c r="CY29" s="698"/>
      <c r="CZ29" s="681">
        <v>9</v>
      </c>
      <c r="DA29" s="699"/>
      <c r="DB29" s="699"/>
      <c r="DC29" s="700"/>
      <c r="DD29" s="684">
        <v>366440</v>
      </c>
      <c r="DE29" s="697"/>
      <c r="DF29" s="697"/>
      <c r="DG29" s="697"/>
      <c r="DH29" s="697"/>
      <c r="DI29" s="697"/>
      <c r="DJ29" s="697"/>
      <c r="DK29" s="698"/>
      <c r="DL29" s="684">
        <v>366440</v>
      </c>
      <c r="DM29" s="697"/>
      <c r="DN29" s="697"/>
      <c r="DO29" s="697"/>
      <c r="DP29" s="697"/>
      <c r="DQ29" s="697"/>
      <c r="DR29" s="697"/>
      <c r="DS29" s="697"/>
      <c r="DT29" s="697"/>
      <c r="DU29" s="697"/>
      <c r="DV29" s="698"/>
      <c r="DW29" s="681">
        <v>15.9</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3295</v>
      </c>
      <c r="S30" s="679"/>
      <c r="T30" s="679"/>
      <c r="U30" s="679"/>
      <c r="V30" s="679"/>
      <c r="W30" s="679"/>
      <c r="X30" s="679"/>
      <c r="Y30" s="680"/>
      <c r="Z30" s="715">
        <v>0.1</v>
      </c>
      <c r="AA30" s="715"/>
      <c r="AB30" s="715"/>
      <c r="AC30" s="715"/>
      <c r="AD30" s="716" t="s">
        <v>138</v>
      </c>
      <c r="AE30" s="716"/>
      <c r="AF30" s="716"/>
      <c r="AG30" s="716"/>
      <c r="AH30" s="716"/>
      <c r="AI30" s="716"/>
      <c r="AJ30" s="716"/>
      <c r="AK30" s="716"/>
      <c r="AL30" s="681" t="s">
        <v>243</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353279</v>
      </c>
      <c r="CS30" s="679"/>
      <c r="CT30" s="679"/>
      <c r="CU30" s="679"/>
      <c r="CV30" s="679"/>
      <c r="CW30" s="679"/>
      <c r="CX30" s="679"/>
      <c r="CY30" s="680"/>
      <c r="CZ30" s="681">
        <v>8.6999999999999993</v>
      </c>
      <c r="DA30" s="699"/>
      <c r="DB30" s="699"/>
      <c r="DC30" s="700"/>
      <c r="DD30" s="684">
        <v>353279</v>
      </c>
      <c r="DE30" s="679"/>
      <c r="DF30" s="679"/>
      <c r="DG30" s="679"/>
      <c r="DH30" s="679"/>
      <c r="DI30" s="679"/>
      <c r="DJ30" s="679"/>
      <c r="DK30" s="680"/>
      <c r="DL30" s="684">
        <v>353279</v>
      </c>
      <c r="DM30" s="679"/>
      <c r="DN30" s="679"/>
      <c r="DO30" s="679"/>
      <c r="DP30" s="679"/>
      <c r="DQ30" s="679"/>
      <c r="DR30" s="679"/>
      <c r="DS30" s="679"/>
      <c r="DT30" s="679"/>
      <c r="DU30" s="679"/>
      <c r="DV30" s="680"/>
      <c r="DW30" s="681">
        <v>15.4</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186799</v>
      </c>
      <c r="S31" s="679"/>
      <c r="T31" s="679"/>
      <c r="U31" s="679"/>
      <c r="V31" s="679"/>
      <c r="W31" s="679"/>
      <c r="X31" s="679"/>
      <c r="Y31" s="680"/>
      <c r="Z31" s="715">
        <v>4.4000000000000004</v>
      </c>
      <c r="AA31" s="715"/>
      <c r="AB31" s="715"/>
      <c r="AC31" s="715"/>
      <c r="AD31" s="716" t="s">
        <v>182</v>
      </c>
      <c r="AE31" s="716"/>
      <c r="AF31" s="716"/>
      <c r="AG31" s="716"/>
      <c r="AH31" s="716"/>
      <c r="AI31" s="716"/>
      <c r="AJ31" s="716"/>
      <c r="AK31" s="716"/>
      <c r="AL31" s="681" t="s">
        <v>243</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98</v>
      </c>
      <c r="BH31" s="748"/>
      <c r="BI31" s="748"/>
      <c r="BJ31" s="748"/>
      <c r="BK31" s="748"/>
      <c r="BL31" s="748"/>
      <c r="BM31" s="749">
        <v>89.7</v>
      </c>
      <c r="BN31" s="748"/>
      <c r="BO31" s="748"/>
      <c r="BP31" s="748"/>
      <c r="BQ31" s="750"/>
      <c r="BR31" s="747">
        <v>97.2</v>
      </c>
      <c r="BS31" s="748"/>
      <c r="BT31" s="748"/>
      <c r="BU31" s="748"/>
      <c r="BV31" s="748"/>
      <c r="BW31" s="748"/>
      <c r="BX31" s="749">
        <v>88.4</v>
      </c>
      <c r="BY31" s="748"/>
      <c r="BZ31" s="748"/>
      <c r="CA31" s="748"/>
      <c r="CB31" s="750"/>
      <c r="CD31" s="765"/>
      <c r="CE31" s="766"/>
      <c r="CF31" s="711" t="s">
        <v>316</v>
      </c>
      <c r="CG31" s="712"/>
      <c r="CH31" s="712"/>
      <c r="CI31" s="712"/>
      <c r="CJ31" s="712"/>
      <c r="CK31" s="712"/>
      <c r="CL31" s="712"/>
      <c r="CM31" s="712"/>
      <c r="CN31" s="712"/>
      <c r="CO31" s="712"/>
      <c r="CP31" s="712"/>
      <c r="CQ31" s="713"/>
      <c r="CR31" s="678">
        <v>13161</v>
      </c>
      <c r="CS31" s="697"/>
      <c r="CT31" s="697"/>
      <c r="CU31" s="697"/>
      <c r="CV31" s="697"/>
      <c r="CW31" s="697"/>
      <c r="CX31" s="697"/>
      <c r="CY31" s="698"/>
      <c r="CZ31" s="681">
        <v>0.3</v>
      </c>
      <c r="DA31" s="699"/>
      <c r="DB31" s="699"/>
      <c r="DC31" s="700"/>
      <c r="DD31" s="684">
        <v>13161</v>
      </c>
      <c r="DE31" s="697"/>
      <c r="DF31" s="697"/>
      <c r="DG31" s="697"/>
      <c r="DH31" s="697"/>
      <c r="DI31" s="697"/>
      <c r="DJ31" s="697"/>
      <c r="DK31" s="698"/>
      <c r="DL31" s="684">
        <v>13161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243</v>
      </c>
      <c r="S32" s="679"/>
      <c r="T32" s="679"/>
      <c r="U32" s="679"/>
      <c r="V32" s="679"/>
      <c r="W32" s="679"/>
      <c r="X32" s="679"/>
      <c r="Y32" s="680"/>
      <c r="Z32" s="715" t="s">
        <v>243</v>
      </c>
      <c r="AA32" s="715"/>
      <c r="AB32" s="715"/>
      <c r="AC32" s="715"/>
      <c r="AD32" s="716" t="s">
        <v>243</v>
      </c>
      <c r="AE32" s="716"/>
      <c r="AF32" s="716"/>
      <c r="AG32" s="716"/>
      <c r="AH32" s="716"/>
      <c r="AI32" s="716"/>
      <c r="AJ32" s="716"/>
      <c r="AK32" s="716"/>
      <c r="AL32" s="681" t="s">
        <v>243</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99.5</v>
      </c>
      <c r="BH32" s="697"/>
      <c r="BI32" s="697"/>
      <c r="BJ32" s="697"/>
      <c r="BK32" s="697"/>
      <c r="BL32" s="697"/>
      <c r="BM32" s="682">
        <v>98.3</v>
      </c>
      <c r="BN32" s="743"/>
      <c r="BO32" s="743"/>
      <c r="BP32" s="743"/>
      <c r="BQ32" s="721"/>
      <c r="BR32" s="751">
        <v>99.4</v>
      </c>
      <c r="BS32" s="697"/>
      <c r="BT32" s="697"/>
      <c r="BU32" s="697"/>
      <c r="BV32" s="697"/>
      <c r="BW32" s="697"/>
      <c r="BX32" s="682">
        <v>97.9</v>
      </c>
      <c r="BY32" s="743"/>
      <c r="BZ32" s="743"/>
      <c r="CA32" s="743"/>
      <c r="CB32" s="721"/>
      <c r="CD32" s="767"/>
      <c r="CE32" s="768"/>
      <c r="CF32" s="711" t="s">
        <v>320</v>
      </c>
      <c r="CG32" s="712"/>
      <c r="CH32" s="712"/>
      <c r="CI32" s="712"/>
      <c r="CJ32" s="712"/>
      <c r="CK32" s="712"/>
      <c r="CL32" s="712"/>
      <c r="CM32" s="712"/>
      <c r="CN32" s="712"/>
      <c r="CO32" s="712"/>
      <c r="CP32" s="712"/>
      <c r="CQ32" s="713"/>
      <c r="CR32" s="678" t="s">
        <v>243</v>
      </c>
      <c r="CS32" s="679"/>
      <c r="CT32" s="679"/>
      <c r="CU32" s="679"/>
      <c r="CV32" s="679"/>
      <c r="CW32" s="679"/>
      <c r="CX32" s="679"/>
      <c r="CY32" s="680"/>
      <c r="CZ32" s="681" t="s">
        <v>243</v>
      </c>
      <c r="DA32" s="699"/>
      <c r="DB32" s="699"/>
      <c r="DC32" s="700"/>
      <c r="DD32" s="684" t="s">
        <v>182</v>
      </c>
      <c r="DE32" s="679"/>
      <c r="DF32" s="679"/>
      <c r="DG32" s="679"/>
      <c r="DH32" s="679"/>
      <c r="DI32" s="679"/>
      <c r="DJ32" s="679"/>
      <c r="DK32" s="680"/>
      <c r="DL32" s="684" t="s">
        <v>182</v>
      </c>
      <c r="DM32" s="679"/>
      <c r="DN32" s="679"/>
      <c r="DO32" s="679"/>
      <c r="DP32" s="679"/>
      <c r="DQ32" s="679"/>
      <c r="DR32" s="679"/>
      <c r="DS32" s="679"/>
      <c r="DT32" s="679"/>
      <c r="DU32" s="679"/>
      <c r="DV32" s="680"/>
      <c r="DW32" s="681" t="s">
        <v>243</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205944</v>
      </c>
      <c r="S33" s="679"/>
      <c r="T33" s="679"/>
      <c r="U33" s="679"/>
      <c r="V33" s="679"/>
      <c r="W33" s="679"/>
      <c r="X33" s="679"/>
      <c r="Y33" s="680"/>
      <c r="Z33" s="715">
        <v>4.9000000000000004</v>
      </c>
      <c r="AA33" s="715"/>
      <c r="AB33" s="715"/>
      <c r="AC33" s="715"/>
      <c r="AD33" s="716" t="s">
        <v>182</v>
      </c>
      <c r="AE33" s="716"/>
      <c r="AF33" s="716"/>
      <c r="AG33" s="716"/>
      <c r="AH33" s="716"/>
      <c r="AI33" s="716"/>
      <c r="AJ33" s="716"/>
      <c r="AK33" s="716"/>
      <c r="AL33" s="681" t="s">
        <v>243</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96.2</v>
      </c>
      <c r="BH33" s="663"/>
      <c r="BI33" s="663"/>
      <c r="BJ33" s="663"/>
      <c r="BK33" s="663"/>
      <c r="BL33" s="663"/>
      <c r="BM33" s="706">
        <v>81.099999999999994</v>
      </c>
      <c r="BN33" s="663"/>
      <c r="BO33" s="663"/>
      <c r="BP33" s="663"/>
      <c r="BQ33" s="727"/>
      <c r="BR33" s="742">
        <v>94.6</v>
      </c>
      <c r="BS33" s="663"/>
      <c r="BT33" s="663"/>
      <c r="BU33" s="663"/>
      <c r="BV33" s="663"/>
      <c r="BW33" s="663"/>
      <c r="BX33" s="706">
        <v>79</v>
      </c>
      <c r="BY33" s="663"/>
      <c r="BZ33" s="663"/>
      <c r="CA33" s="663"/>
      <c r="CB33" s="727"/>
      <c r="CD33" s="711" t="s">
        <v>323</v>
      </c>
      <c r="CE33" s="712"/>
      <c r="CF33" s="712"/>
      <c r="CG33" s="712"/>
      <c r="CH33" s="712"/>
      <c r="CI33" s="712"/>
      <c r="CJ33" s="712"/>
      <c r="CK33" s="712"/>
      <c r="CL33" s="712"/>
      <c r="CM33" s="712"/>
      <c r="CN33" s="712"/>
      <c r="CO33" s="712"/>
      <c r="CP33" s="712"/>
      <c r="CQ33" s="713"/>
      <c r="CR33" s="678">
        <v>1913802</v>
      </c>
      <c r="CS33" s="697"/>
      <c r="CT33" s="697"/>
      <c r="CU33" s="697"/>
      <c r="CV33" s="697"/>
      <c r="CW33" s="697"/>
      <c r="CX33" s="697"/>
      <c r="CY33" s="698"/>
      <c r="CZ33" s="681">
        <v>46.9</v>
      </c>
      <c r="DA33" s="699"/>
      <c r="DB33" s="699"/>
      <c r="DC33" s="700"/>
      <c r="DD33" s="684">
        <v>1480224</v>
      </c>
      <c r="DE33" s="697"/>
      <c r="DF33" s="697"/>
      <c r="DG33" s="697"/>
      <c r="DH33" s="697"/>
      <c r="DI33" s="697"/>
      <c r="DJ33" s="697"/>
      <c r="DK33" s="698"/>
      <c r="DL33" s="684">
        <v>1004185</v>
      </c>
      <c r="DM33" s="697"/>
      <c r="DN33" s="697"/>
      <c r="DO33" s="697"/>
      <c r="DP33" s="697"/>
      <c r="DQ33" s="697"/>
      <c r="DR33" s="697"/>
      <c r="DS33" s="697"/>
      <c r="DT33" s="697"/>
      <c r="DU33" s="697"/>
      <c r="DV33" s="698"/>
      <c r="DW33" s="681">
        <v>43.7</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11248</v>
      </c>
      <c r="S34" s="679"/>
      <c r="T34" s="679"/>
      <c r="U34" s="679"/>
      <c r="V34" s="679"/>
      <c r="W34" s="679"/>
      <c r="X34" s="679"/>
      <c r="Y34" s="680"/>
      <c r="Z34" s="715">
        <v>0.3</v>
      </c>
      <c r="AA34" s="715"/>
      <c r="AB34" s="715"/>
      <c r="AC34" s="715"/>
      <c r="AD34" s="716">
        <v>6989</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543043</v>
      </c>
      <c r="CS34" s="679"/>
      <c r="CT34" s="679"/>
      <c r="CU34" s="679"/>
      <c r="CV34" s="679"/>
      <c r="CW34" s="679"/>
      <c r="CX34" s="679"/>
      <c r="CY34" s="680"/>
      <c r="CZ34" s="681">
        <v>13.3</v>
      </c>
      <c r="DA34" s="699"/>
      <c r="DB34" s="699"/>
      <c r="DC34" s="700"/>
      <c r="DD34" s="684">
        <v>382937</v>
      </c>
      <c r="DE34" s="679"/>
      <c r="DF34" s="679"/>
      <c r="DG34" s="679"/>
      <c r="DH34" s="679"/>
      <c r="DI34" s="679"/>
      <c r="DJ34" s="679"/>
      <c r="DK34" s="680"/>
      <c r="DL34" s="684">
        <v>218467</v>
      </c>
      <c r="DM34" s="679"/>
      <c r="DN34" s="679"/>
      <c r="DO34" s="679"/>
      <c r="DP34" s="679"/>
      <c r="DQ34" s="679"/>
      <c r="DR34" s="679"/>
      <c r="DS34" s="679"/>
      <c r="DT34" s="679"/>
      <c r="DU34" s="679"/>
      <c r="DV34" s="680"/>
      <c r="DW34" s="681">
        <v>9.5</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29595</v>
      </c>
      <c r="S35" s="679"/>
      <c r="T35" s="679"/>
      <c r="U35" s="679"/>
      <c r="V35" s="679"/>
      <c r="W35" s="679"/>
      <c r="X35" s="679"/>
      <c r="Y35" s="680"/>
      <c r="Z35" s="715">
        <v>0.7</v>
      </c>
      <c r="AA35" s="715"/>
      <c r="AB35" s="715"/>
      <c r="AC35" s="715"/>
      <c r="AD35" s="716" t="s">
        <v>243</v>
      </c>
      <c r="AE35" s="716"/>
      <c r="AF35" s="716"/>
      <c r="AG35" s="716"/>
      <c r="AH35" s="716"/>
      <c r="AI35" s="716"/>
      <c r="AJ35" s="716"/>
      <c r="AK35" s="716"/>
      <c r="AL35" s="681" t="s">
        <v>243</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107776</v>
      </c>
      <c r="CS35" s="697"/>
      <c r="CT35" s="697"/>
      <c r="CU35" s="697"/>
      <c r="CV35" s="697"/>
      <c r="CW35" s="697"/>
      <c r="CX35" s="697"/>
      <c r="CY35" s="698"/>
      <c r="CZ35" s="681">
        <v>2.6</v>
      </c>
      <c r="DA35" s="699"/>
      <c r="DB35" s="699"/>
      <c r="DC35" s="700"/>
      <c r="DD35" s="684">
        <v>101555</v>
      </c>
      <c r="DE35" s="697"/>
      <c r="DF35" s="697"/>
      <c r="DG35" s="697"/>
      <c r="DH35" s="697"/>
      <c r="DI35" s="697"/>
      <c r="DJ35" s="697"/>
      <c r="DK35" s="698"/>
      <c r="DL35" s="684">
        <v>95568</v>
      </c>
      <c r="DM35" s="697"/>
      <c r="DN35" s="697"/>
      <c r="DO35" s="697"/>
      <c r="DP35" s="697"/>
      <c r="DQ35" s="697"/>
      <c r="DR35" s="697"/>
      <c r="DS35" s="697"/>
      <c r="DT35" s="697"/>
      <c r="DU35" s="697"/>
      <c r="DV35" s="698"/>
      <c r="DW35" s="681">
        <v>4.2</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480028</v>
      </c>
      <c r="S36" s="679"/>
      <c r="T36" s="679"/>
      <c r="U36" s="679"/>
      <c r="V36" s="679"/>
      <c r="W36" s="679"/>
      <c r="X36" s="679"/>
      <c r="Y36" s="680"/>
      <c r="Z36" s="715">
        <v>11.3</v>
      </c>
      <c r="AA36" s="715"/>
      <c r="AB36" s="715"/>
      <c r="AC36" s="715"/>
      <c r="AD36" s="716" t="s">
        <v>182</v>
      </c>
      <c r="AE36" s="716"/>
      <c r="AF36" s="716"/>
      <c r="AG36" s="716"/>
      <c r="AH36" s="716"/>
      <c r="AI36" s="716"/>
      <c r="AJ36" s="716"/>
      <c r="AK36" s="716"/>
      <c r="AL36" s="681" t="s">
        <v>243</v>
      </c>
      <c r="AM36" s="682"/>
      <c r="AN36" s="682"/>
      <c r="AO36" s="717"/>
      <c r="AP36" s="235"/>
      <c r="AQ36" s="730" t="s">
        <v>331</v>
      </c>
      <c r="AR36" s="731"/>
      <c r="AS36" s="731"/>
      <c r="AT36" s="731"/>
      <c r="AU36" s="731"/>
      <c r="AV36" s="731"/>
      <c r="AW36" s="731"/>
      <c r="AX36" s="731"/>
      <c r="AY36" s="732"/>
      <c r="AZ36" s="733">
        <v>546024</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270</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543279</v>
      </c>
      <c r="CS36" s="679"/>
      <c r="CT36" s="679"/>
      <c r="CU36" s="679"/>
      <c r="CV36" s="679"/>
      <c r="CW36" s="679"/>
      <c r="CX36" s="679"/>
      <c r="CY36" s="680"/>
      <c r="CZ36" s="681">
        <v>13.3</v>
      </c>
      <c r="DA36" s="699"/>
      <c r="DB36" s="699"/>
      <c r="DC36" s="700"/>
      <c r="DD36" s="684">
        <v>363542</v>
      </c>
      <c r="DE36" s="679"/>
      <c r="DF36" s="679"/>
      <c r="DG36" s="679"/>
      <c r="DH36" s="679"/>
      <c r="DI36" s="679"/>
      <c r="DJ36" s="679"/>
      <c r="DK36" s="680"/>
      <c r="DL36" s="684">
        <v>234224</v>
      </c>
      <c r="DM36" s="679"/>
      <c r="DN36" s="679"/>
      <c r="DO36" s="679"/>
      <c r="DP36" s="679"/>
      <c r="DQ36" s="679"/>
      <c r="DR36" s="679"/>
      <c r="DS36" s="679"/>
      <c r="DT36" s="679"/>
      <c r="DU36" s="679"/>
      <c r="DV36" s="680"/>
      <c r="DW36" s="681">
        <v>10.199999999999999</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97594</v>
      </c>
      <c r="S37" s="679"/>
      <c r="T37" s="679"/>
      <c r="U37" s="679"/>
      <c r="V37" s="679"/>
      <c r="W37" s="679"/>
      <c r="X37" s="679"/>
      <c r="Y37" s="680"/>
      <c r="Z37" s="715">
        <v>2.2999999999999998</v>
      </c>
      <c r="AA37" s="715"/>
      <c r="AB37" s="715"/>
      <c r="AC37" s="715"/>
      <c r="AD37" s="716" t="s">
        <v>243</v>
      </c>
      <c r="AE37" s="716"/>
      <c r="AF37" s="716"/>
      <c r="AG37" s="716"/>
      <c r="AH37" s="716"/>
      <c r="AI37" s="716"/>
      <c r="AJ37" s="716"/>
      <c r="AK37" s="716"/>
      <c r="AL37" s="681" t="s">
        <v>243</v>
      </c>
      <c r="AM37" s="682"/>
      <c r="AN37" s="682"/>
      <c r="AO37" s="717"/>
      <c r="AQ37" s="718" t="s">
        <v>335</v>
      </c>
      <c r="AR37" s="719"/>
      <c r="AS37" s="719"/>
      <c r="AT37" s="719"/>
      <c r="AU37" s="719"/>
      <c r="AV37" s="719"/>
      <c r="AW37" s="719"/>
      <c r="AX37" s="719"/>
      <c r="AY37" s="720"/>
      <c r="AZ37" s="678">
        <v>286544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270</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214662</v>
      </c>
      <c r="CS37" s="697"/>
      <c r="CT37" s="697"/>
      <c r="CU37" s="697"/>
      <c r="CV37" s="697"/>
      <c r="CW37" s="697"/>
      <c r="CX37" s="697"/>
      <c r="CY37" s="698"/>
      <c r="CZ37" s="681">
        <v>5.3</v>
      </c>
      <c r="DA37" s="699"/>
      <c r="DB37" s="699"/>
      <c r="DC37" s="700"/>
      <c r="DD37" s="684">
        <v>192964</v>
      </c>
      <c r="DE37" s="697"/>
      <c r="DF37" s="697"/>
      <c r="DG37" s="697"/>
      <c r="DH37" s="697"/>
      <c r="DI37" s="697"/>
      <c r="DJ37" s="697"/>
      <c r="DK37" s="698"/>
      <c r="DL37" s="684">
        <v>188154</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79769</v>
      </c>
      <c r="S38" s="679"/>
      <c r="T38" s="679"/>
      <c r="U38" s="679"/>
      <c r="V38" s="679"/>
      <c r="W38" s="679"/>
      <c r="X38" s="679"/>
      <c r="Y38" s="680"/>
      <c r="Z38" s="715">
        <v>1.9</v>
      </c>
      <c r="AA38" s="715"/>
      <c r="AB38" s="715"/>
      <c r="AC38" s="715"/>
      <c r="AD38" s="716">
        <v>25</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30103</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733</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542973</v>
      </c>
      <c r="CS38" s="679"/>
      <c r="CT38" s="679"/>
      <c r="CU38" s="679"/>
      <c r="CV38" s="679"/>
      <c r="CW38" s="679"/>
      <c r="CX38" s="679"/>
      <c r="CY38" s="680"/>
      <c r="CZ38" s="681">
        <v>13.3</v>
      </c>
      <c r="DA38" s="699"/>
      <c r="DB38" s="699"/>
      <c r="DC38" s="700"/>
      <c r="DD38" s="684">
        <v>507077</v>
      </c>
      <c r="DE38" s="679"/>
      <c r="DF38" s="679"/>
      <c r="DG38" s="679"/>
      <c r="DH38" s="679"/>
      <c r="DI38" s="679"/>
      <c r="DJ38" s="679"/>
      <c r="DK38" s="680"/>
      <c r="DL38" s="684">
        <v>455926</v>
      </c>
      <c r="DM38" s="679"/>
      <c r="DN38" s="679"/>
      <c r="DO38" s="679"/>
      <c r="DP38" s="679"/>
      <c r="DQ38" s="679"/>
      <c r="DR38" s="679"/>
      <c r="DS38" s="679"/>
      <c r="DT38" s="679"/>
      <c r="DU38" s="679"/>
      <c r="DV38" s="680"/>
      <c r="DW38" s="681">
        <v>19.8</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723343</v>
      </c>
      <c r="S39" s="679"/>
      <c r="T39" s="679"/>
      <c r="U39" s="679"/>
      <c r="V39" s="679"/>
      <c r="W39" s="679"/>
      <c r="X39" s="679"/>
      <c r="Y39" s="680"/>
      <c r="Z39" s="715">
        <v>17</v>
      </c>
      <c r="AA39" s="715"/>
      <c r="AB39" s="715"/>
      <c r="AC39" s="715"/>
      <c r="AD39" s="716" t="s">
        <v>243</v>
      </c>
      <c r="AE39" s="716"/>
      <c r="AF39" s="716"/>
      <c r="AG39" s="716"/>
      <c r="AH39" s="716"/>
      <c r="AI39" s="716"/>
      <c r="AJ39" s="716"/>
      <c r="AK39" s="716"/>
      <c r="AL39" s="681" t="s">
        <v>243</v>
      </c>
      <c r="AM39" s="682"/>
      <c r="AN39" s="682"/>
      <c r="AO39" s="717"/>
      <c r="AQ39" s="718" t="s">
        <v>343</v>
      </c>
      <c r="AR39" s="719"/>
      <c r="AS39" s="719"/>
      <c r="AT39" s="719"/>
      <c r="AU39" s="719"/>
      <c r="AV39" s="719"/>
      <c r="AW39" s="719"/>
      <c r="AX39" s="719"/>
      <c r="AY39" s="720"/>
      <c r="AZ39" s="678">
        <v>3051</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1179</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117633</v>
      </c>
      <c r="CS39" s="697"/>
      <c r="CT39" s="697"/>
      <c r="CU39" s="697"/>
      <c r="CV39" s="697"/>
      <c r="CW39" s="697"/>
      <c r="CX39" s="697"/>
      <c r="CY39" s="698"/>
      <c r="CZ39" s="681">
        <v>2.9</v>
      </c>
      <c r="DA39" s="699"/>
      <c r="DB39" s="699"/>
      <c r="DC39" s="700"/>
      <c r="DD39" s="684">
        <v>85113</v>
      </c>
      <c r="DE39" s="697"/>
      <c r="DF39" s="697"/>
      <c r="DG39" s="697"/>
      <c r="DH39" s="697"/>
      <c r="DI39" s="697"/>
      <c r="DJ39" s="697"/>
      <c r="DK39" s="698"/>
      <c r="DL39" s="684" t="s">
        <v>138</v>
      </c>
      <c r="DM39" s="697"/>
      <c r="DN39" s="697"/>
      <c r="DO39" s="697"/>
      <c r="DP39" s="697"/>
      <c r="DQ39" s="697"/>
      <c r="DR39" s="697"/>
      <c r="DS39" s="697"/>
      <c r="DT39" s="697"/>
      <c r="DU39" s="697"/>
      <c r="DV39" s="698"/>
      <c r="DW39" s="681" t="s">
        <v>182</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182</v>
      </c>
      <c r="S40" s="679"/>
      <c r="T40" s="679"/>
      <c r="U40" s="679"/>
      <c r="V40" s="679"/>
      <c r="W40" s="679"/>
      <c r="X40" s="679"/>
      <c r="Y40" s="680"/>
      <c r="Z40" s="715" t="s">
        <v>243</v>
      </c>
      <c r="AA40" s="715"/>
      <c r="AB40" s="715"/>
      <c r="AC40" s="715"/>
      <c r="AD40" s="716" t="s">
        <v>182</v>
      </c>
      <c r="AE40" s="716"/>
      <c r="AF40" s="716"/>
      <c r="AG40" s="716"/>
      <c r="AH40" s="716"/>
      <c r="AI40" s="716"/>
      <c r="AJ40" s="716"/>
      <c r="AK40" s="716"/>
      <c r="AL40" s="681" t="s">
        <v>243</v>
      </c>
      <c r="AM40" s="682"/>
      <c r="AN40" s="682"/>
      <c r="AO40" s="717"/>
      <c r="AQ40" s="718" t="s">
        <v>347</v>
      </c>
      <c r="AR40" s="719"/>
      <c r="AS40" s="719"/>
      <c r="AT40" s="719"/>
      <c r="AU40" s="719"/>
      <c r="AV40" s="719"/>
      <c r="AW40" s="719"/>
      <c r="AX40" s="719"/>
      <c r="AY40" s="720"/>
      <c r="AZ40" s="678">
        <v>3004</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97</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59098</v>
      </c>
      <c r="CS40" s="679"/>
      <c r="CT40" s="679"/>
      <c r="CU40" s="679"/>
      <c r="CV40" s="679"/>
      <c r="CW40" s="679"/>
      <c r="CX40" s="679"/>
      <c r="CY40" s="680"/>
      <c r="CZ40" s="681">
        <v>1.4</v>
      </c>
      <c r="DA40" s="699"/>
      <c r="DB40" s="699"/>
      <c r="DC40" s="700"/>
      <c r="DD40" s="684">
        <v>40000</v>
      </c>
      <c r="DE40" s="679"/>
      <c r="DF40" s="679"/>
      <c r="DG40" s="679"/>
      <c r="DH40" s="679"/>
      <c r="DI40" s="679"/>
      <c r="DJ40" s="679"/>
      <c r="DK40" s="680"/>
      <c r="DL40" s="684" t="s">
        <v>243</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65643</v>
      </c>
      <c r="S41" s="679"/>
      <c r="T41" s="679"/>
      <c r="U41" s="679"/>
      <c r="V41" s="679"/>
      <c r="W41" s="679"/>
      <c r="X41" s="679"/>
      <c r="Y41" s="680"/>
      <c r="Z41" s="715">
        <v>1.5</v>
      </c>
      <c r="AA41" s="715"/>
      <c r="AB41" s="715"/>
      <c r="AC41" s="715"/>
      <c r="AD41" s="716" t="s">
        <v>138</v>
      </c>
      <c r="AE41" s="716"/>
      <c r="AF41" s="716"/>
      <c r="AG41" s="716"/>
      <c r="AH41" s="716"/>
      <c r="AI41" s="716"/>
      <c r="AJ41" s="716"/>
      <c r="AK41" s="716"/>
      <c r="AL41" s="681" t="s">
        <v>182</v>
      </c>
      <c r="AM41" s="682"/>
      <c r="AN41" s="682"/>
      <c r="AO41" s="717"/>
      <c r="AQ41" s="718" t="s">
        <v>352</v>
      </c>
      <c r="AR41" s="719"/>
      <c r="AS41" s="719"/>
      <c r="AT41" s="719"/>
      <c r="AU41" s="719"/>
      <c r="AV41" s="719"/>
      <c r="AW41" s="719"/>
      <c r="AX41" s="719"/>
      <c r="AY41" s="720"/>
      <c r="AZ41" s="678">
        <v>40986</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2</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243</v>
      </c>
      <c r="CS41" s="697"/>
      <c r="CT41" s="697"/>
      <c r="CU41" s="697"/>
      <c r="CV41" s="697"/>
      <c r="CW41" s="697"/>
      <c r="CX41" s="697"/>
      <c r="CY41" s="698"/>
      <c r="CZ41" s="681" t="s">
        <v>182</v>
      </c>
      <c r="DA41" s="699"/>
      <c r="DB41" s="699"/>
      <c r="DC41" s="700"/>
      <c r="DD41" s="684" t="s">
        <v>243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4245692</v>
      </c>
      <c r="S42" s="701"/>
      <c r="T42" s="701"/>
      <c r="U42" s="701"/>
      <c r="V42" s="701"/>
      <c r="W42" s="701"/>
      <c r="X42" s="701"/>
      <c r="Y42" s="703"/>
      <c r="Z42" s="704">
        <v>100</v>
      </c>
      <c r="AA42" s="704"/>
      <c r="AB42" s="704"/>
      <c r="AC42" s="704"/>
      <c r="AD42" s="705">
        <v>2232647</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182336</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314</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946694</v>
      </c>
      <c r="CS42" s="679"/>
      <c r="CT42" s="679"/>
      <c r="CU42" s="679"/>
      <c r="CV42" s="679"/>
      <c r="CW42" s="679"/>
      <c r="CX42" s="679"/>
      <c r="CY42" s="680"/>
      <c r="CZ42" s="681">
        <v>23.2</v>
      </c>
      <c r="DA42" s="682"/>
      <c r="DB42" s="682"/>
      <c r="DC42" s="683"/>
      <c r="DD42" s="684">
        <v>119267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t="s">
        <v>243</v>
      </c>
      <c r="CS43" s="697"/>
      <c r="CT43" s="697"/>
      <c r="CU43" s="697"/>
      <c r="CV43" s="697"/>
      <c r="CW43" s="697"/>
      <c r="CX43" s="697"/>
      <c r="CY43" s="698"/>
      <c r="CZ43" s="681" t="s">
        <v>243</v>
      </c>
      <c r="DA43" s="699"/>
      <c r="DB43" s="699"/>
      <c r="DC43" s="700"/>
      <c r="DD43" s="684" t="s">
        <v>243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943793</v>
      </c>
      <c r="CS44" s="679"/>
      <c r="CT44" s="679"/>
      <c r="CU44" s="679"/>
      <c r="CV44" s="679"/>
      <c r="CW44" s="679"/>
      <c r="CX44" s="679"/>
      <c r="CY44" s="680"/>
      <c r="CZ44" s="681">
        <v>23.1</v>
      </c>
      <c r="DA44" s="682"/>
      <c r="DB44" s="682"/>
      <c r="DC44" s="683"/>
      <c r="DD44" s="684">
        <v>116654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105618</v>
      </c>
      <c r="CS45" s="697"/>
      <c r="CT45" s="697"/>
      <c r="CU45" s="697"/>
      <c r="CV45" s="697"/>
      <c r="CW45" s="697"/>
      <c r="CX45" s="697"/>
      <c r="CY45" s="698"/>
      <c r="CZ45" s="681">
        <v>2.6</v>
      </c>
      <c r="DA45" s="699"/>
      <c r="DB45" s="699"/>
      <c r="DC45" s="700"/>
      <c r="DD45" s="684">
        <v>15191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837399</v>
      </c>
      <c r="CS46" s="679"/>
      <c r="CT46" s="679"/>
      <c r="CU46" s="679"/>
      <c r="CV46" s="679"/>
      <c r="CW46" s="679"/>
      <c r="CX46" s="679"/>
      <c r="CY46" s="680"/>
      <c r="CZ46" s="681">
        <v>20.5</v>
      </c>
      <c r="DA46" s="682"/>
      <c r="DB46" s="682"/>
      <c r="DC46" s="683"/>
      <c r="DD46" s="684">
        <v>100687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2901</v>
      </c>
      <c r="CS47" s="697"/>
      <c r="CT47" s="697"/>
      <c r="CU47" s="697"/>
      <c r="CV47" s="697"/>
      <c r="CW47" s="697"/>
      <c r="CX47" s="697"/>
      <c r="CY47" s="698"/>
      <c r="CZ47" s="681">
        <v>0.1</v>
      </c>
      <c r="DA47" s="699"/>
      <c r="DB47" s="699"/>
      <c r="DC47" s="700"/>
      <c r="DD47" s="684">
        <v>2613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243</v>
      </c>
      <c r="CS48" s="679"/>
      <c r="CT48" s="679"/>
      <c r="CU48" s="679"/>
      <c r="CV48" s="679"/>
      <c r="CW48" s="679"/>
      <c r="CX48" s="679"/>
      <c r="CY48" s="680"/>
      <c r="CZ48" s="681" t="s">
        <v>243</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4082157</v>
      </c>
      <c r="CS49" s="663"/>
      <c r="CT49" s="663"/>
      <c r="CU49" s="663"/>
      <c r="CV49" s="663"/>
      <c r="CW49" s="663"/>
      <c r="CX49" s="663"/>
      <c r="CY49" s="664"/>
      <c r="CZ49" s="665">
        <v>100</v>
      </c>
      <c r="DA49" s="666"/>
      <c r="DB49" s="666"/>
      <c r="DC49" s="667"/>
      <c r="DD49" s="668">
        <v>2631662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Txvze5aticdJyerFocFZOLeL5Z/TSHxCxl+elYT34wa+B1WwMM+yXAV8apcmGt38ctoyx7gfch3UzK4YVRuJQ==" saltValue="CK9PoC0gK/J/ol0JhWV9l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4180</v>
      </c>
      <c r="R7" s="1198"/>
      <c r="S7" s="1198"/>
      <c r="T7" s="1198"/>
      <c r="U7" s="1198"/>
      <c r="V7" s="1198">
        <v>4021</v>
      </c>
      <c r="W7" s="1198"/>
      <c r="X7" s="1198"/>
      <c r="Y7" s="1198"/>
      <c r="Z7" s="1198"/>
      <c r="AA7" s="1198">
        <v>159</v>
      </c>
      <c r="AB7" s="1198"/>
      <c r="AC7" s="1198"/>
      <c r="AD7" s="1198"/>
      <c r="AE7" s="1199"/>
      <c r="AF7" s="1200">
        <v>136</v>
      </c>
      <c r="AG7" s="1201"/>
      <c r="AH7" s="1201"/>
      <c r="AI7" s="1201"/>
      <c r="AJ7" s="1202"/>
      <c r="AK7" s="1184">
        <v>487</v>
      </c>
      <c r="AL7" s="1185"/>
      <c r="AM7" s="1185"/>
      <c r="AN7" s="1185"/>
      <c r="AO7" s="1185"/>
      <c r="AP7" s="1185">
        <v>3422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v>-8</v>
      </c>
      <c r="CI7" s="1182"/>
      <c r="CJ7" s="1182"/>
      <c r="CK7" s="1182"/>
      <c r="CL7" s="1183"/>
      <c r="CM7" s="1181">
        <v>86</v>
      </c>
      <c r="CN7" s="1182"/>
      <c r="CO7" s="1182"/>
      <c r="CP7" s="1182"/>
      <c r="CQ7" s="1183"/>
      <c r="CR7" s="1181">
        <v>53</v>
      </c>
      <c r="CS7" s="1182"/>
      <c r="CT7" s="1182"/>
      <c r="CU7" s="1182"/>
      <c r="CV7" s="1183"/>
      <c r="CW7" s="1181">
        <v>0</v>
      </c>
      <c r="CX7" s="1182"/>
      <c r="CY7" s="1182"/>
      <c r="CZ7" s="1182"/>
      <c r="DA7" s="1183"/>
      <c r="DB7" s="1181">
        <v>70</v>
      </c>
      <c r="DC7" s="1182"/>
      <c r="DD7" s="1182"/>
      <c r="DE7" s="1182"/>
      <c r="DF7" s="1183"/>
      <c r="DG7" s="1181" t="s">
        <v>597</v>
      </c>
      <c r="DH7" s="1182"/>
      <c r="DI7" s="1182"/>
      <c r="DJ7" s="1182"/>
      <c r="DK7" s="1183"/>
      <c r="DL7" s="1181">
        <v>5</v>
      </c>
      <c r="DM7" s="1182"/>
      <c r="DN7" s="1182"/>
      <c r="DO7" s="1182"/>
      <c r="DP7" s="1183"/>
      <c r="DQ7" s="1181">
        <v>3</v>
      </c>
      <c r="DR7" s="1182"/>
      <c r="DS7" s="1182"/>
      <c r="DT7" s="1182"/>
      <c r="DU7" s="1183"/>
      <c r="DV7" s="1208" t="s">
        <v>600</v>
      </c>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59</v>
      </c>
      <c r="R8" s="1137"/>
      <c r="S8" s="1137"/>
      <c r="T8" s="1137"/>
      <c r="U8" s="1137"/>
      <c r="V8" s="1137">
        <v>55</v>
      </c>
      <c r="W8" s="1137"/>
      <c r="X8" s="1137"/>
      <c r="Y8" s="1137"/>
      <c r="Z8" s="1137"/>
      <c r="AA8" s="1137">
        <v>4</v>
      </c>
      <c r="AB8" s="1137"/>
      <c r="AC8" s="1137"/>
      <c r="AD8" s="1137"/>
      <c r="AE8" s="1138"/>
      <c r="AF8" s="1112">
        <v>4</v>
      </c>
      <c r="AG8" s="1113"/>
      <c r="AH8" s="1113"/>
      <c r="AI8" s="1113"/>
      <c r="AJ8" s="1114"/>
      <c r="AK8" s="1179">
        <v>14</v>
      </c>
      <c r="AL8" s="1180"/>
      <c r="AM8" s="1180"/>
      <c r="AN8" s="1180"/>
      <c r="AO8" s="1180"/>
      <c r="AP8" s="1180">
        <v>194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3</v>
      </c>
      <c r="CI8" s="1083"/>
      <c r="CJ8" s="1083"/>
      <c r="CK8" s="1083"/>
      <c r="CL8" s="1084"/>
      <c r="CM8" s="1082">
        <v>68</v>
      </c>
      <c r="CN8" s="1083"/>
      <c r="CO8" s="1083"/>
      <c r="CP8" s="1083"/>
      <c r="CQ8" s="1084"/>
      <c r="CR8" s="1082">
        <v>39</v>
      </c>
      <c r="CS8" s="1083"/>
      <c r="CT8" s="1083"/>
      <c r="CU8" s="1083"/>
      <c r="CV8" s="1084"/>
      <c r="CW8" s="1082">
        <v>58</v>
      </c>
      <c r="CX8" s="1083"/>
      <c r="CY8" s="1083"/>
      <c r="CZ8" s="1083"/>
      <c r="DA8" s="1084"/>
      <c r="DB8" s="1082" t="s">
        <v>597</v>
      </c>
      <c r="DC8" s="1083"/>
      <c r="DD8" s="1083"/>
      <c r="DE8" s="1083"/>
      <c r="DF8" s="1084"/>
      <c r="DG8" s="1082" t="s">
        <v>597</v>
      </c>
      <c r="DH8" s="1083"/>
      <c r="DI8" s="1083"/>
      <c r="DJ8" s="1083"/>
      <c r="DK8" s="1084"/>
      <c r="DL8" s="1082" t="s">
        <v>597</v>
      </c>
      <c r="DM8" s="1083"/>
      <c r="DN8" s="1083"/>
      <c r="DO8" s="1083"/>
      <c r="DP8" s="1084"/>
      <c r="DQ8" s="1082" t="s">
        <v>597</v>
      </c>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20</v>
      </c>
      <c r="R9" s="1137"/>
      <c r="S9" s="1137"/>
      <c r="T9" s="1137"/>
      <c r="U9" s="1137"/>
      <c r="V9" s="1137">
        <v>19</v>
      </c>
      <c r="W9" s="1137"/>
      <c r="X9" s="1137"/>
      <c r="Y9" s="1137"/>
      <c r="Z9" s="1137"/>
      <c r="AA9" s="1137">
        <v>1</v>
      </c>
      <c r="AB9" s="1137"/>
      <c r="AC9" s="1137"/>
      <c r="AD9" s="1137"/>
      <c r="AE9" s="1138"/>
      <c r="AF9" s="1112">
        <v>1</v>
      </c>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599</v>
      </c>
      <c r="BT9" s="1108"/>
      <c r="BU9" s="1108"/>
      <c r="BV9" s="1108"/>
      <c r="BW9" s="1108"/>
      <c r="BX9" s="1108"/>
      <c r="BY9" s="1108"/>
      <c r="BZ9" s="1108"/>
      <c r="CA9" s="1108"/>
      <c r="CB9" s="1108"/>
      <c r="CC9" s="1108"/>
      <c r="CD9" s="1108"/>
      <c r="CE9" s="1108"/>
      <c r="CF9" s="1108"/>
      <c r="CG9" s="1109"/>
      <c r="CH9" s="1082">
        <v>0</v>
      </c>
      <c r="CI9" s="1083"/>
      <c r="CJ9" s="1083"/>
      <c r="CK9" s="1083"/>
      <c r="CL9" s="1084"/>
      <c r="CM9" s="1082">
        <v>94</v>
      </c>
      <c r="CN9" s="1083"/>
      <c r="CO9" s="1083"/>
      <c r="CP9" s="1083"/>
      <c r="CQ9" s="1084"/>
      <c r="CR9" s="1082">
        <v>3</v>
      </c>
      <c r="CS9" s="1083"/>
      <c r="CT9" s="1083"/>
      <c r="CU9" s="1083"/>
      <c r="CV9" s="1084"/>
      <c r="CW9" s="1082" t="s">
        <v>597</v>
      </c>
      <c r="CX9" s="1083"/>
      <c r="CY9" s="1083"/>
      <c r="CZ9" s="1083"/>
      <c r="DA9" s="1084"/>
      <c r="DB9" s="1082" t="s">
        <v>597</v>
      </c>
      <c r="DC9" s="1083"/>
      <c r="DD9" s="1083"/>
      <c r="DE9" s="1083"/>
      <c r="DF9" s="1084"/>
      <c r="DG9" s="1082" t="s">
        <v>597</v>
      </c>
      <c r="DH9" s="1083"/>
      <c r="DI9" s="1083"/>
      <c r="DJ9" s="1083"/>
      <c r="DK9" s="1084"/>
      <c r="DL9" s="1082" t="s">
        <v>597</v>
      </c>
      <c r="DM9" s="1083"/>
      <c r="DN9" s="1083"/>
      <c r="DO9" s="1083"/>
      <c r="DP9" s="1084"/>
      <c r="DQ9" s="1082" t="s">
        <v>597</v>
      </c>
      <c r="DR9" s="1083"/>
      <c r="DS9" s="1083"/>
      <c r="DT9" s="1083"/>
      <c r="DU9" s="1084"/>
      <c r="DV9" s="1085"/>
      <c r="DW9" s="1086"/>
      <c r="DX9" s="1086"/>
      <c r="DY9" s="1086"/>
      <c r="DZ9" s="1087"/>
      <c r="EA9" s="255"/>
    </row>
    <row r="10" spans="1:131" s="256" customFormat="1" ht="26.25" customHeight="1" x14ac:dyDescent="0.15">
      <c r="A10" s="262">
        <v>4</v>
      </c>
      <c r="B10" s="1130" t="s">
        <v>394</v>
      </c>
      <c r="C10" s="1131"/>
      <c r="D10" s="1131"/>
      <c r="E10" s="1131"/>
      <c r="F10" s="1131"/>
      <c r="G10" s="1131"/>
      <c r="H10" s="1131"/>
      <c r="I10" s="1131"/>
      <c r="J10" s="1131"/>
      <c r="K10" s="1131"/>
      <c r="L10" s="1131"/>
      <c r="M10" s="1131"/>
      <c r="N10" s="1131"/>
      <c r="O10" s="1131"/>
      <c r="P10" s="1132"/>
      <c r="Q10" s="1136">
        <v>9</v>
      </c>
      <c r="R10" s="1137"/>
      <c r="S10" s="1137"/>
      <c r="T10" s="1137"/>
      <c r="U10" s="1137"/>
      <c r="V10" s="1137">
        <v>9</v>
      </c>
      <c r="W10" s="1137"/>
      <c r="X10" s="1137"/>
      <c r="Y10" s="1137"/>
      <c r="Z10" s="1137"/>
      <c r="AA10" s="1137">
        <v>0</v>
      </c>
      <c r="AB10" s="1137"/>
      <c r="AC10" s="1137"/>
      <c r="AD10" s="1137"/>
      <c r="AE10" s="1138"/>
      <c r="AF10" s="1112">
        <v>0</v>
      </c>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4246</v>
      </c>
      <c r="R23" s="1162"/>
      <c r="S23" s="1162"/>
      <c r="T23" s="1162"/>
      <c r="U23" s="1162"/>
      <c r="V23" s="1162">
        <v>4082</v>
      </c>
      <c r="W23" s="1162"/>
      <c r="X23" s="1162"/>
      <c r="Y23" s="1162"/>
      <c r="Z23" s="1162"/>
      <c r="AA23" s="1162">
        <v>164</v>
      </c>
      <c r="AB23" s="1162"/>
      <c r="AC23" s="1162"/>
      <c r="AD23" s="1162"/>
      <c r="AE23" s="1163"/>
      <c r="AF23" s="1164">
        <v>140</v>
      </c>
      <c r="AG23" s="1162"/>
      <c r="AH23" s="1162"/>
      <c r="AI23" s="1162"/>
      <c r="AJ23" s="1165"/>
      <c r="AK23" s="1166"/>
      <c r="AL23" s="1167"/>
      <c r="AM23" s="1167"/>
      <c r="AN23" s="1167"/>
      <c r="AO23" s="1167"/>
      <c r="AP23" s="1162">
        <v>3616</v>
      </c>
      <c r="AQ23" s="1162"/>
      <c r="AR23" s="1162"/>
      <c r="AS23" s="1162"/>
      <c r="AT23" s="1162"/>
      <c r="AU23" s="1168"/>
      <c r="AV23" s="1168"/>
      <c r="AW23" s="1168"/>
      <c r="AX23" s="1168"/>
      <c r="AY23" s="1169"/>
      <c r="AZ23" s="1158" t="s">
        <v>182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400</v>
      </c>
      <c r="R26" s="1095"/>
      <c r="S26" s="1095"/>
      <c r="T26" s="1095"/>
      <c r="U26" s="1096"/>
      <c r="V26" s="1094" t="s">
        <v>401</v>
      </c>
      <c r="W26" s="1095"/>
      <c r="X26" s="1095"/>
      <c r="Y26" s="1095"/>
      <c r="Z26" s="1096"/>
      <c r="AA26" s="1094" t="s">
        <v>402</v>
      </c>
      <c r="AB26" s="1095"/>
      <c r="AC26" s="1095"/>
      <c r="AD26" s="1095"/>
      <c r="AE26" s="1095"/>
      <c r="AF26" s="1152" t="s">
        <v>403</v>
      </c>
      <c r="AG26" s="1101"/>
      <c r="AH26" s="1101"/>
      <c r="AI26" s="1101"/>
      <c r="AJ26" s="1153"/>
      <c r="AK26" s="1095" t="s">
        <v>404</v>
      </c>
      <c r="AL26" s="1095"/>
      <c r="AM26" s="1095"/>
      <c r="AN26" s="1095"/>
      <c r="AO26" s="1096"/>
      <c r="AP26" s="1094" t="s">
        <v>405</v>
      </c>
      <c r="AQ26" s="1095"/>
      <c r="AR26" s="1095"/>
      <c r="AS26" s="1095"/>
      <c r="AT26" s="1096"/>
      <c r="AU26" s="1094" t="s">
        <v>406</v>
      </c>
      <c r="AV26" s="1095"/>
      <c r="AW26" s="1095"/>
      <c r="AX26" s="1095"/>
      <c r="AY26" s="1096"/>
      <c r="AZ26" s="1094" t="s">
        <v>407</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408</v>
      </c>
      <c r="C28" s="1144"/>
      <c r="D28" s="1144"/>
      <c r="E28" s="1144"/>
      <c r="F28" s="1144"/>
      <c r="G28" s="1144"/>
      <c r="H28" s="1144"/>
      <c r="I28" s="1144"/>
      <c r="J28" s="1144"/>
      <c r="K28" s="1144"/>
      <c r="L28" s="1144"/>
      <c r="M28" s="1144"/>
      <c r="N28" s="1144"/>
      <c r="O28" s="1144"/>
      <c r="P28" s="1145"/>
      <c r="Q28" s="1146">
        <v>546</v>
      </c>
      <c r="R28" s="1147"/>
      <c r="S28" s="1147"/>
      <c r="T28" s="1147"/>
      <c r="U28" s="1147"/>
      <c r="V28" s="1147">
        <v>546</v>
      </c>
      <c r="W28" s="1147"/>
      <c r="X28" s="1147"/>
      <c r="Y28" s="1147"/>
      <c r="Z28" s="1147"/>
      <c r="AA28" s="1147">
        <v>0</v>
      </c>
      <c r="AB28" s="1147"/>
      <c r="AC28" s="1147"/>
      <c r="AD28" s="1147"/>
      <c r="AE28" s="1148"/>
      <c r="AF28" s="1149">
        <v>0</v>
      </c>
      <c r="AG28" s="1147"/>
      <c r="AH28" s="1147"/>
      <c r="AI28" s="1147"/>
      <c r="AJ28" s="1150"/>
      <c r="AK28" s="1151">
        <v>50</v>
      </c>
      <c r="AL28" s="1139"/>
      <c r="AM28" s="1139"/>
      <c r="AN28" s="1139"/>
      <c r="AO28" s="1139"/>
      <c r="AP28" s="1139" t="s">
        <v>583</v>
      </c>
      <c r="AQ28" s="1139"/>
      <c r="AR28" s="1139"/>
      <c r="AS28" s="1139"/>
      <c r="AT28" s="1139"/>
      <c r="AU28" s="1139" t="s">
        <v>583</v>
      </c>
      <c r="AV28" s="1139"/>
      <c r="AW28" s="1139"/>
      <c r="AX28" s="1139"/>
      <c r="AY28" s="1139"/>
      <c r="AZ28" s="1140" t="s">
        <v>583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409</v>
      </c>
      <c r="C29" s="1131"/>
      <c r="D29" s="1131"/>
      <c r="E29" s="1131"/>
      <c r="F29" s="1131"/>
      <c r="G29" s="1131"/>
      <c r="H29" s="1131"/>
      <c r="I29" s="1131"/>
      <c r="J29" s="1131"/>
      <c r="K29" s="1131"/>
      <c r="L29" s="1131"/>
      <c r="M29" s="1131"/>
      <c r="N29" s="1131"/>
      <c r="O29" s="1131"/>
      <c r="P29" s="1132"/>
      <c r="Q29" s="1136">
        <v>589</v>
      </c>
      <c r="R29" s="1137"/>
      <c r="S29" s="1137"/>
      <c r="T29" s="1137"/>
      <c r="U29" s="1137"/>
      <c r="V29" s="1137">
        <v>579</v>
      </c>
      <c r="W29" s="1137"/>
      <c r="X29" s="1137"/>
      <c r="Y29" s="1137"/>
      <c r="Z29" s="1137"/>
      <c r="AA29" s="1137">
        <v>10</v>
      </c>
      <c r="AB29" s="1137"/>
      <c r="AC29" s="1137"/>
      <c r="AD29" s="1137"/>
      <c r="AE29" s="1138"/>
      <c r="AF29" s="1112">
        <v>10</v>
      </c>
      <c r="AG29" s="1113"/>
      <c r="AH29" s="1113"/>
      <c r="AI29" s="1113"/>
      <c r="AJ29" s="1114"/>
      <c r="AK29" s="1073">
        <v>89</v>
      </c>
      <c r="AL29" s="1064"/>
      <c r="AM29" s="1064"/>
      <c r="AN29" s="1064"/>
      <c r="AO29" s="1064"/>
      <c r="AP29" s="1064" t="s">
        <v>583</v>
      </c>
      <c r="AQ29" s="1064"/>
      <c r="AR29" s="1064"/>
      <c r="AS29" s="1064"/>
      <c r="AT29" s="1064"/>
      <c r="AU29" s="1064" t="s">
        <v>583</v>
      </c>
      <c r="AV29" s="1064"/>
      <c r="AW29" s="1064"/>
      <c r="AX29" s="1064"/>
      <c r="AY29" s="1064"/>
      <c r="AZ29" s="1135" t="s">
        <v>583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410</v>
      </c>
      <c r="C30" s="1131"/>
      <c r="D30" s="1131"/>
      <c r="E30" s="1131"/>
      <c r="F30" s="1131"/>
      <c r="G30" s="1131"/>
      <c r="H30" s="1131"/>
      <c r="I30" s="1131"/>
      <c r="J30" s="1131"/>
      <c r="K30" s="1131"/>
      <c r="L30" s="1131"/>
      <c r="M30" s="1131"/>
      <c r="N30" s="1131"/>
      <c r="O30" s="1131"/>
      <c r="P30" s="1132"/>
      <c r="Q30" s="1136">
        <v>57</v>
      </c>
      <c r="R30" s="1137"/>
      <c r="S30" s="1137"/>
      <c r="T30" s="1137"/>
      <c r="U30" s="1137"/>
      <c r="V30" s="1137">
        <v>57</v>
      </c>
      <c r="W30" s="1137"/>
      <c r="X30" s="1137"/>
      <c r="Y30" s="1137"/>
      <c r="Z30" s="1137"/>
      <c r="AA30" s="1137">
        <v>0</v>
      </c>
      <c r="AB30" s="1137"/>
      <c r="AC30" s="1137"/>
      <c r="AD30" s="1137"/>
      <c r="AE30" s="1138"/>
      <c r="AF30" s="1112">
        <v>0</v>
      </c>
      <c r="AG30" s="1113"/>
      <c r="AH30" s="1113"/>
      <c r="AI30" s="1113"/>
      <c r="AJ30" s="1114"/>
      <c r="AK30" s="1073">
        <v>18</v>
      </c>
      <c r="AL30" s="1064"/>
      <c r="AM30" s="1064"/>
      <c r="AN30" s="1064"/>
      <c r="AO30" s="1064"/>
      <c r="AP30" s="1064" t="s">
        <v>583</v>
      </c>
      <c r="AQ30" s="1064"/>
      <c r="AR30" s="1064"/>
      <c r="AS30" s="1064"/>
      <c r="AT30" s="1064"/>
      <c r="AU30" s="1064" t="s">
        <v>583</v>
      </c>
      <c r="AV30" s="1064"/>
      <c r="AW30" s="1064"/>
      <c r="AX30" s="1064"/>
      <c r="AY30" s="1064"/>
      <c r="AZ30" s="1135" t="s">
        <v>583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411</v>
      </c>
      <c r="C31" s="1131"/>
      <c r="D31" s="1131"/>
      <c r="E31" s="1131"/>
      <c r="F31" s="1131"/>
      <c r="G31" s="1131"/>
      <c r="H31" s="1131"/>
      <c r="I31" s="1131"/>
      <c r="J31" s="1131"/>
      <c r="K31" s="1131"/>
      <c r="L31" s="1131"/>
      <c r="M31" s="1131"/>
      <c r="N31" s="1131"/>
      <c r="O31" s="1131"/>
      <c r="P31" s="1132"/>
      <c r="Q31" s="1136">
        <v>104</v>
      </c>
      <c r="R31" s="1137"/>
      <c r="S31" s="1137"/>
      <c r="T31" s="1137"/>
      <c r="U31" s="1137"/>
      <c r="V31" s="1137">
        <v>77</v>
      </c>
      <c r="W31" s="1137"/>
      <c r="X31" s="1137"/>
      <c r="Y31" s="1137"/>
      <c r="Z31" s="1137"/>
      <c r="AA31" s="1137">
        <v>27</v>
      </c>
      <c r="AB31" s="1137"/>
      <c r="AC31" s="1137"/>
      <c r="AD31" s="1137"/>
      <c r="AE31" s="1138"/>
      <c r="AF31" s="1112">
        <v>323</v>
      </c>
      <c r="AG31" s="1113"/>
      <c r="AH31" s="1113"/>
      <c r="AI31" s="1113"/>
      <c r="AJ31" s="1114"/>
      <c r="AK31" s="1073">
        <v>10</v>
      </c>
      <c r="AL31" s="1064"/>
      <c r="AM31" s="1064"/>
      <c r="AN31" s="1064"/>
      <c r="AO31" s="1064"/>
      <c r="AP31" s="1064">
        <v>220</v>
      </c>
      <c r="AQ31" s="1064"/>
      <c r="AR31" s="1064"/>
      <c r="AS31" s="1064"/>
      <c r="AT31" s="1064"/>
      <c r="AU31" s="1064">
        <v>43</v>
      </c>
      <c r="AV31" s="1064"/>
      <c r="AW31" s="1064"/>
      <c r="AX31" s="1064"/>
      <c r="AY31" s="1064"/>
      <c r="AZ31" s="1135" t="s">
        <v>584</v>
      </c>
      <c r="BA31" s="1135"/>
      <c r="BB31" s="1135"/>
      <c r="BC31" s="1135"/>
      <c r="BD31" s="1135"/>
      <c r="BE31" s="1125" t="s">
        <v>412</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14</v>
      </c>
      <c r="R32" s="1137"/>
      <c r="S32" s="1137"/>
      <c r="T32" s="1137"/>
      <c r="U32" s="1137"/>
      <c r="V32" s="1137">
        <v>13</v>
      </c>
      <c r="W32" s="1137"/>
      <c r="X32" s="1137"/>
      <c r="Y32" s="1137"/>
      <c r="Z32" s="1137"/>
      <c r="AA32" s="1137">
        <v>1</v>
      </c>
      <c r="AB32" s="1137"/>
      <c r="AC32" s="1137"/>
      <c r="AD32" s="1137"/>
      <c r="AE32" s="1138"/>
      <c r="AF32" s="1112">
        <v>1</v>
      </c>
      <c r="AG32" s="1113"/>
      <c r="AH32" s="1113"/>
      <c r="AI32" s="1113"/>
      <c r="AJ32" s="1114"/>
      <c r="AK32" s="1073">
        <v>3</v>
      </c>
      <c r="AL32" s="1064"/>
      <c r="AM32" s="1064"/>
      <c r="AN32" s="1064"/>
      <c r="AO32" s="1064"/>
      <c r="AP32" s="1064">
        <v>41</v>
      </c>
      <c r="AQ32" s="1064"/>
      <c r="AR32" s="1064"/>
      <c r="AS32" s="1064"/>
      <c r="AT32" s="1064"/>
      <c r="AU32" s="1064">
        <v>20</v>
      </c>
      <c r="AV32" s="1064"/>
      <c r="AW32" s="1064"/>
      <c r="AX32" s="1064"/>
      <c r="AY32" s="1064"/>
      <c r="AZ32" s="1135" t="s">
        <v>583</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380</v>
      </c>
      <c r="R33" s="1137"/>
      <c r="S33" s="1137"/>
      <c r="T33" s="1137"/>
      <c r="U33" s="1137"/>
      <c r="V33" s="1137">
        <v>379</v>
      </c>
      <c r="W33" s="1137"/>
      <c r="X33" s="1137"/>
      <c r="Y33" s="1137"/>
      <c r="Z33" s="1137"/>
      <c r="AA33" s="1137">
        <v>1</v>
      </c>
      <c r="AB33" s="1137"/>
      <c r="AC33" s="1137"/>
      <c r="AD33" s="1137"/>
      <c r="AE33" s="1138"/>
      <c r="AF33" s="1112">
        <v>1</v>
      </c>
      <c r="AG33" s="1113"/>
      <c r="AH33" s="1113"/>
      <c r="AI33" s="1113"/>
      <c r="AJ33" s="1114"/>
      <c r="AK33" s="1073">
        <v>269</v>
      </c>
      <c r="AL33" s="1064"/>
      <c r="AM33" s="1064"/>
      <c r="AN33" s="1064"/>
      <c r="AO33" s="1064"/>
      <c r="AP33" s="1064">
        <v>1409</v>
      </c>
      <c r="AQ33" s="1064"/>
      <c r="AR33" s="1064"/>
      <c r="AS33" s="1064"/>
      <c r="AT33" s="1064"/>
      <c r="AU33" s="1064">
        <v>1385</v>
      </c>
      <c r="AV33" s="1064"/>
      <c r="AW33" s="1064"/>
      <c r="AX33" s="1064"/>
      <c r="AY33" s="1064"/>
      <c r="AZ33" s="1135" t="s">
        <v>583</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416</v>
      </c>
      <c r="C34" s="1131"/>
      <c r="D34" s="1131"/>
      <c r="E34" s="1131"/>
      <c r="F34" s="1131"/>
      <c r="G34" s="1131"/>
      <c r="H34" s="1131"/>
      <c r="I34" s="1131"/>
      <c r="J34" s="1131"/>
      <c r="K34" s="1131"/>
      <c r="L34" s="1131"/>
      <c r="M34" s="1131"/>
      <c r="N34" s="1131"/>
      <c r="O34" s="1131"/>
      <c r="P34" s="1132"/>
      <c r="Q34" s="1136">
        <v>20</v>
      </c>
      <c r="R34" s="1137"/>
      <c r="S34" s="1137"/>
      <c r="T34" s="1137"/>
      <c r="U34" s="1137"/>
      <c r="V34" s="1137">
        <v>20</v>
      </c>
      <c r="W34" s="1137"/>
      <c r="X34" s="1137"/>
      <c r="Y34" s="1137"/>
      <c r="Z34" s="1137"/>
      <c r="AA34" s="1137">
        <v>0</v>
      </c>
      <c r="AB34" s="1137"/>
      <c r="AC34" s="1137"/>
      <c r="AD34" s="1137"/>
      <c r="AE34" s="1138"/>
      <c r="AF34" s="1112">
        <v>0</v>
      </c>
      <c r="AG34" s="1113"/>
      <c r="AH34" s="1113"/>
      <c r="AI34" s="1113"/>
      <c r="AJ34" s="1114"/>
      <c r="AK34" s="1073">
        <v>17</v>
      </c>
      <c r="AL34" s="1064"/>
      <c r="AM34" s="1064"/>
      <c r="AN34" s="1064"/>
      <c r="AO34" s="1064"/>
      <c r="AP34" s="1064">
        <v>96</v>
      </c>
      <c r="AQ34" s="1064"/>
      <c r="AR34" s="1064"/>
      <c r="AS34" s="1064"/>
      <c r="AT34" s="1064"/>
      <c r="AU34" s="1064">
        <v>96</v>
      </c>
      <c r="AV34" s="1064"/>
      <c r="AW34" s="1064"/>
      <c r="AX34" s="1064"/>
      <c r="AY34" s="1064"/>
      <c r="AZ34" s="1135" t="s">
        <v>583</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417</v>
      </c>
      <c r="C35" s="1131"/>
      <c r="D35" s="1131"/>
      <c r="E35" s="1131"/>
      <c r="F35" s="1131"/>
      <c r="G35" s="1131"/>
      <c r="H35" s="1131"/>
      <c r="I35" s="1131"/>
      <c r="J35" s="1131"/>
      <c r="K35" s="1131"/>
      <c r="L35" s="1131"/>
      <c r="M35" s="1131"/>
      <c r="N35" s="1131"/>
      <c r="O35" s="1131"/>
      <c r="P35" s="1132"/>
      <c r="Q35" s="1136">
        <v>32</v>
      </c>
      <c r="R35" s="1137"/>
      <c r="S35" s="1137"/>
      <c r="T35" s="1137"/>
      <c r="U35" s="1137"/>
      <c r="V35" s="1137">
        <v>32</v>
      </c>
      <c r="W35" s="1137"/>
      <c r="X35" s="1137"/>
      <c r="Y35" s="1137"/>
      <c r="Z35" s="1137"/>
      <c r="AA35" s="1137">
        <v>0</v>
      </c>
      <c r="AB35" s="1137"/>
      <c r="AC35" s="1137"/>
      <c r="AD35" s="1137"/>
      <c r="AE35" s="1138"/>
      <c r="AF35" s="1112">
        <v>0</v>
      </c>
      <c r="AG35" s="1113"/>
      <c r="AH35" s="1113"/>
      <c r="AI35" s="1113"/>
      <c r="AJ35" s="1114"/>
      <c r="AK35" s="1073">
        <v>30</v>
      </c>
      <c r="AL35" s="1064"/>
      <c r="AM35" s="1064"/>
      <c r="AN35" s="1064"/>
      <c r="AO35" s="1064"/>
      <c r="AP35" s="1064" t="s">
        <v>585</v>
      </c>
      <c r="AQ35" s="1064"/>
      <c r="AR35" s="1064"/>
      <c r="AS35" s="1064"/>
      <c r="AT35" s="1064"/>
      <c r="AU35" s="1064" t="s">
        <v>583</v>
      </c>
      <c r="AV35" s="1064"/>
      <c r="AW35" s="1064"/>
      <c r="AX35" s="1064"/>
      <c r="AY35" s="1064"/>
      <c r="AZ35" s="1135" t="s">
        <v>583</v>
      </c>
      <c r="BA35" s="1135"/>
      <c r="BB35" s="1135"/>
      <c r="BC35" s="1135"/>
      <c r="BD35" s="1135"/>
      <c r="BE35" s="1125" t="s">
        <v>418</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420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334</v>
      </c>
      <c r="AG63" s="1052"/>
      <c r="AH63" s="1052"/>
      <c r="AI63" s="1052"/>
      <c r="AJ63" s="1123"/>
      <c r="AK63" s="1124"/>
      <c r="AL63" s="1056"/>
      <c r="AM63" s="1056"/>
      <c r="AN63" s="1056"/>
      <c r="AO63" s="1056"/>
      <c r="AP63" s="1052">
        <v>1766</v>
      </c>
      <c r="AQ63" s="1052"/>
      <c r="AR63" s="1052"/>
      <c r="AS63" s="1052"/>
      <c r="AT63" s="1052"/>
      <c r="AU63" s="1052">
        <v>1544</v>
      </c>
      <c r="AV63" s="1052"/>
      <c r="AW63" s="1052"/>
      <c r="AX63" s="1052"/>
      <c r="AY63" s="1052"/>
      <c r="AZ63" s="1118"/>
      <c r="BA63" s="1118"/>
      <c r="BB63" s="1118"/>
      <c r="BC63" s="1118"/>
      <c r="BD63" s="1118"/>
      <c r="BE63" s="1053"/>
      <c r="BF63" s="1053"/>
      <c r="BG63" s="1053"/>
      <c r="BH63" s="1053"/>
      <c r="BI63" s="1054"/>
      <c r="BJ63" s="1119" t="s">
        <v>182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402</v>
      </c>
      <c r="AB66" s="1095"/>
      <c r="AC66" s="1095"/>
      <c r="AD66" s="1095"/>
      <c r="AE66" s="1096"/>
      <c r="AF66" s="1100" t="s">
        <v>425</v>
      </c>
      <c r="AG66" s="1101"/>
      <c r="AH66" s="1101"/>
      <c r="AI66" s="1101"/>
      <c r="AJ66" s="1102"/>
      <c r="AK66" s="1094" t="s">
        <v>426</v>
      </c>
      <c r="AL66" s="1089"/>
      <c r="AM66" s="1089"/>
      <c r="AN66" s="1089"/>
      <c r="AO66" s="1090"/>
      <c r="AP66" s="1094" t="s">
        <v>427</v>
      </c>
      <c r="AQ66" s="1095"/>
      <c r="AR66" s="1095"/>
      <c r="AS66" s="1095"/>
      <c r="AT66" s="1096"/>
      <c r="AU66" s="1094" t="s">
        <v>428</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v>49</v>
      </c>
      <c r="AG68" s="1075"/>
      <c r="AH68" s="1075"/>
      <c r="AI68" s="1075"/>
      <c r="AJ68" s="1075"/>
      <c r="AK68" s="1075"/>
      <c r="AL68" s="1075"/>
      <c r="AM68" s="1075"/>
      <c r="AN68" s="1075"/>
      <c r="AO68" s="1075"/>
      <c r="AP68" s="1075">
        <v>1472</v>
      </c>
      <c r="AQ68" s="1075"/>
      <c r="AR68" s="1075"/>
      <c r="AS68" s="1075"/>
      <c r="AT68" s="1075"/>
      <c r="AU68" s="1075">
        <v>224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v>4</v>
      </c>
      <c r="AG69" s="1064"/>
      <c r="AH69" s="1064"/>
      <c r="AI69" s="1064"/>
      <c r="AJ69" s="1064"/>
      <c r="AK69" s="1064"/>
      <c r="AL69" s="1064"/>
      <c r="AM69" s="1064"/>
      <c r="AN69" s="1064"/>
      <c r="AO69" s="1064"/>
      <c r="AP69" s="1064"/>
      <c r="AQ69" s="1064"/>
      <c r="AR69" s="1064"/>
      <c r="AS69" s="1064"/>
      <c r="AT69" s="1064"/>
      <c r="AU69" s="1064"/>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v>10</v>
      </c>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v>50</v>
      </c>
      <c r="AG71" s="1064"/>
      <c r="AH71" s="1064"/>
      <c r="AI71" s="1064"/>
      <c r="AJ71" s="1064"/>
      <c r="AK71" s="1064"/>
      <c r="AL71" s="1064"/>
      <c r="AM71" s="1064"/>
      <c r="AN71" s="1064"/>
      <c r="AO71" s="1064"/>
      <c r="AP71" s="1064">
        <v>48</v>
      </c>
      <c r="AQ71" s="1064"/>
      <c r="AR71" s="1064"/>
      <c r="AS71" s="1064"/>
      <c r="AT71" s="1064"/>
      <c r="AU71" s="1064">
        <v>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v>73</v>
      </c>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v>12980</v>
      </c>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v>378</v>
      </c>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v>28</v>
      </c>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v>16</v>
      </c>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595</v>
      </c>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v>3</v>
      </c>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13591</v>
      </c>
      <c r="AG88" s="1052"/>
      <c r="AH88" s="1052"/>
      <c r="AI88" s="1052"/>
      <c r="AJ88" s="1052"/>
      <c r="AK88" s="1056"/>
      <c r="AL88" s="1056"/>
      <c r="AM88" s="1056"/>
      <c r="AN88" s="1056"/>
      <c r="AO88" s="1056"/>
      <c r="AP88" s="1052">
        <v>1520</v>
      </c>
      <c r="AQ88" s="1052"/>
      <c r="AR88" s="1052"/>
      <c r="AS88" s="1052"/>
      <c r="AT88" s="1052"/>
      <c r="AU88" s="1052">
        <v>228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430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95</v>
      </c>
      <c r="CS102" s="1044"/>
      <c r="CT102" s="1044"/>
      <c r="CU102" s="1044"/>
      <c r="CV102" s="1045"/>
      <c r="CW102" s="1043">
        <v>58</v>
      </c>
      <c r="CX102" s="1044"/>
      <c r="CY102" s="1044"/>
      <c r="CZ102" s="1044"/>
      <c r="DA102" s="1045"/>
      <c r="DB102" s="1043">
        <v>70</v>
      </c>
      <c r="DC102" s="1044"/>
      <c r="DD102" s="1044"/>
      <c r="DE102" s="1044"/>
      <c r="DF102" s="1045"/>
      <c r="DG102" s="1043"/>
      <c r="DH102" s="1044"/>
      <c r="DI102" s="1044"/>
      <c r="DJ102" s="1044"/>
      <c r="DK102" s="1045"/>
      <c r="DL102" s="1043">
        <v>5</v>
      </c>
      <c r="DM102" s="1044"/>
      <c r="DN102" s="1044"/>
      <c r="DO102" s="1044"/>
      <c r="DP102" s="1045"/>
      <c r="DQ102" s="1043">
        <v>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438</v>
      </c>
      <c r="AB109" s="987"/>
      <c r="AC109" s="987"/>
      <c r="AD109" s="987"/>
      <c r="AE109" s="988"/>
      <c r="AF109" s="989" t="s">
        <v>311</v>
      </c>
      <c r="AG109" s="987"/>
      <c r="AH109" s="987"/>
      <c r="AI109" s="987"/>
      <c r="AJ109" s="988"/>
      <c r="AK109" s="989" t="s">
        <v>310</v>
      </c>
      <c r="AL109" s="987"/>
      <c r="AM109" s="987"/>
      <c r="AN109" s="987"/>
      <c r="AO109" s="988"/>
      <c r="AP109" s="989" t="s">
        <v>439</v>
      </c>
      <c r="AQ109" s="987"/>
      <c r="AR109" s="987"/>
      <c r="AS109" s="987"/>
      <c r="AT109" s="1018"/>
      <c r="AU109" s="986" t="s">
        <v>437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438</v>
      </c>
      <c r="BR109" s="987"/>
      <c r="BS109" s="987"/>
      <c r="BT109" s="987"/>
      <c r="BU109" s="988"/>
      <c r="BV109" s="989" t="s">
        <v>311</v>
      </c>
      <c r="BW109" s="987"/>
      <c r="BX109" s="987"/>
      <c r="BY109" s="987"/>
      <c r="BZ109" s="988"/>
      <c r="CA109" s="989" t="s">
        <v>310</v>
      </c>
      <c r="CB109" s="987"/>
      <c r="CC109" s="987"/>
      <c r="CD109" s="987"/>
      <c r="CE109" s="988"/>
      <c r="CF109" s="1025" t="s">
        <v>439</v>
      </c>
      <c r="CG109" s="1025"/>
      <c r="CH109" s="1025"/>
      <c r="CI109" s="1025"/>
      <c r="CJ109" s="1025"/>
      <c r="CK109" s="989" t="s">
        <v>440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438</v>
      </c>
      <c r="DH109" s="987"/>
      <c r="DI109" s="987"/>
      <c r="DJ109" s="987"/>
      <c r="DK109" s="988"/>
      <c r="DL109" s="989" t="s">
        <v>311</v>
      </c>
      <c r="DM109" s="987"/>
      <c r="DN109" s="987"/>
      <c r="DO109" s="987"/>
      <c r="DP109" s="988"/>
      <c r="DQ109" s="989" t="s">
        <v>310</v>
      </c>
      <c r="DR109" s="987"/>
      <c r="DS109" s="987"/>
      <c r="DT109" s="987"/>
      <c r="DU109" s="988"/>
      <c r="DV109" s="989" t="s">
        <v>439</v>
      </c>
      <c r="DW109" s="987"/>
      <c r="DX109" s="987"/>
      <c r="DY109" s="987"/>
      <c r="DZ109" s="1018"/>
    </row>
    <row r="110" spans="1:131" s="247" customFormat="1" ht="26.25" customHeight="1" x14ac:dyDescent="0.15">
      <c r="A110" s="889" t="s">
        <v>441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315830</v>
      </c>
      <c r="AB110" s="980"/>
      <c r="AC110" s="980"/>
      <c r="AD110" s="980"/>
      <c r="AE110" s="981"/>
      <c r="AF110" s="982">
        <v>345007</v>
      </c>
      <c r="AG110" s="980"/>
      <c r="AH110" s="980"/>
      <c r="AI110" s="980"/>
      <c r="AJ110" s="981"/>
      <c r="AK110" s="982">
        <v>366440</v>
      </c>
      <c r="AL110" s="980"/>
      <c r="AM110" s="980"/>
      <c r="AN110" s="980"/>
      <c r="AO110" s="981"/>
      <c r="AP110" s="983">
        <v>20</v>
      </c>
      <c r="AQ110" s="984"/>
      <c r="AR110" s="984"/>
      <c r="AS110" s="984"/>
      <c r="AT110" s="985"/>
      <c r="AU110" s="1019" t="s">
        <v>73</v>
      </c>
      <c r="AV110" s="1020"/>
      <c r="AW110" s="1020"/>
      <c r="AX110" s="1020"/>
      <c r="AY110" s="1020"/>
      <c r="AZ110" s="945" t="s">
        <v>442</v>
      </c>
      <c r="BA110" s="890"/>
      <c r="BB110" s="890"/>
      <c r="BC110" s="890"/>
      <c r="BD110" s="890"/>
      <c r="BE110" s="890"/>
      <c r="BF110" s="890"/>
      <c r="BG110" s="890"/>
      <c r="BH110" s="890"/>
      <c r="BI110" s="890"/>
      <c r="BJ110" s="890"/>
      <c r="BK110" s="890"/>
      <c r="BL110" s="890"/>
      <c r="BM110" s="890"/>
      <c r="BN110" s="890"/>
      <c r="BO110" s="890"/>
      <c r="BP110" s="891"/>
      <c r="BQ110" s="946">
        <v>3171849</v>
      </c>
      <c r="BR110" s="927"/>
      <c r="BS110" s="927"/>
      <c r="BT110" s="927"/>
      <c r="BU110" s="927"/>
      <c r="BV110" s="927">
        <v>3246365</v>
      </c>
      <c r="BW110" s="927"/>
      <c r="BX110" s="927"/>
      <c r="BY110" s="927"/>
      <c r="BZ110" s="927"/>
      <c r="CA110" s="927">
        <v>3616429</v>
      </c>
      <c r="CB110" s="927"/>
      <c r="CC110" s="927"/>
      <c r="CD110" s="927"/>
      <c r="CE110" s="927"/>
      <c r="CF110" s="951">
        <v>197</v>
      </c>
      <c r="CG110" s="952"/>
      <c r="CH110" s="952"/>
      <c r="CI110" s="952"/>
      <c r="CJ110" s="952"/>
      <c r="CK110" s="1015" t="s">
        <v>443</v>
      </c>
      <c r="CL110" s="901"/>
      <c r="CM110" s="976" t="s">
        <v>444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182</v>
      </c>
      <c r="DH110" s="927"/>
      <c r="DI110" s="927"/>
      <c r="DJ110" s="927"/>
      <c r="DK110" s="927"/>
      <c r="DL110" s="927" t="s">
        <v>445</v>
      </c>
      <c r="DM110" s="927"/>
      <c r="DN110" s="927"/>
      <c r="DO110" s="927"/>
      <c r="DP110" s="927"/>
      <c r="DQ110" s="927" t="s">
        <v>182</v>
      </c>
      <c r="DR110" s="927"/>
      <c r="DS110" s="927"/>
      <c r="DT110" s="927"/>
      <c r="DU110" s="927"/>
      <c r="DV110" s="928" t="s">
        <v>182</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182</v>
      </c>
      <c r="AB111" s="1008"/>
      <c r="AC111" s="1008"/>
      <c r="AD111" s="1008"/>
      <c r="AE111" s="1009"/>
      <c r="AF111" s="1010" t="s">
        <v>182</v>
      </c>
      <c r="AG111" s="1008"/>
      <c r="AH111" s="1008"/>
      <c r="AI111" s="1008"/>
      <c r="AJ111" s="1009"/>
      <c r="AK111" s="1010" t="s">
        <v>182</v>
      </c>
      <c r="AL111" s="1008"/>
      <c r="AM111" s="1008"/>
      <c r="AN111" s="1008"/>
      <c r="AO111" s="1009"/>
      <c r="AP111" s="1011" t="s">
        <v>182</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182</v>
      </c>
      <c r="BR111" s="899"/>
      <c r="BS111" s="899"/>
      <c r="BT111" s="899"/>
      <c r="BU111" s="899"/>
      <c r="BV111" s="899" t="s">
        <v>182</v>
      </c>
      <c r="BW111" s="899"/>
      <c r="BX111" s="899"/>
      <c r="BY111" s="899"/>
      <c r="BZ111" s="899"/>
      <c r="CA111" s="899" t="s">
        <v>182</v>
      </c>
      <c r="CB111" s="899"/>
      <c r="CC111" s="899"/>
      <c r="CD111" s="899"/>
      <c r="CE111" s="899"/>
      <c r="CF111" s="960" t="s">
        <v>445</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182</v>
      </c>
      <c r="DM111" s="899"/>
      <c r="DN111" s="899"/>
      <c r="DO111" s="899"/>
      <c r="DP111" s="899"/>
      <c r="DQ111" s="899" t="s">
        <v>445</v>
      </c>
      <c r="DR111" s="899"/>
      <c r="DS111" s="899"/>
      <c r="DT111" s="899"/>
      <c r="DU111" s="899"/>
      <c r="DV111" s="876" t="s">
        <v>182</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182</v>
      </c>
      <c r="AB112" s="862"/>
      <c r="AC112" s="862"/>
      <c r="AD112" s="862"/>
      <c r="AE112" s="863"/>
      <c r="AF112" s="864" t="s">
        <v>182</v>
      </c>
      <c r="AG112" s="862"/>
      <c r="AH112" s="862"/>
      <c r="AI112" s="862"/>
      <c r="AJ112" s="863"/>
      <c r="AK112" s="864" t="s">
        <v>182</v>
      </c>
      <c r="AL112" s="862"/>
      <c r="AM112" s="862"/>
      <c r="AN112" s="862"/>
      <c r="AO112" s="863"/>
      <c r="AP112" s="909" t="s">
        <v>182</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1979924</v>
      </c>
      <c r="BR112" s="899"/>
      <c r="BS112" s="899"/>
      <c r="BT112" s="899"/>
      <c r="BU112" s="899"/>
      <c r="BV112" s="899">
        <v>1766767</v>
      </c>
      <c r="BW112" s="899"/>
      <c r="BX112" s="899"/>
      <c r="BY112" s="899"/>
      <c r="BZ112" s="899"/>
      <c r="CA112" s="899">
        <v>1544241</v>
      </c>
      <c r="CB112" s="899"/>
      <c r="CC112" s="899"/>
      <c r="CD112" s="899"/>
      <c r="CE112" s="899"/>
      <c r="CF112" s="960">
        <v>84.1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182</v>
      </c>
      <c r="DH112" s="899"/>
      <c r="DI112" s="899"/>
      <c r="DJ112" s="899"/>
      <c r="DK112" s="899"/>
      <c r="DL112" s="899" t="s">
        <v>182</v>
      </c>
      <c r="DM112" s="899"/>
      <c r="DN112" s="899"/>
      <c r="DO112" s="899"/>
      <c r="DP112" s="899"/>
      <c r="DQ112" s="899" t="s">
        <v>182</v>
      </c>
      <c r="DR112" s="899"/>
      <c r="DS112" s="899"/>
      <c r="DT112" s="899"/>
      <c r="DU112" s="899"/>
      <c r="DV112" s="876" t="s">
        <v>182</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269234</v>
      </c>
      <c r="AB113" s="1008"/>
      <c r="AC113" s="1008"/>
      <c r="AD113" s="1008"/>
      <c r="AE113" s="1009"/>
      <c r="AF113" s="1010">
        <v>282954</v>
      </c>
      <c r="AG113" s="1008"/>
      <c r="AH113" s="1008"/>
      <c r="AI113" s="1008"/>
      <c r="AJ113" s="1009"/>
      <c r="AK113" s="1010">
        <v>289494</v>
      </c>
      <c r="AL113" s="1008"/>
      <c r="AM113" s="1008"/>
      <c r="AN113" s="1008"/>
      <c r="AO113" s="1009"/>
      <c r="AP113" s="1011">
        <v>15.8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309651</v>
      </c>
      <c r="BR113" s="899"/>
      <c r="BS113" s="899"/>
      <c r="BT113" s="899"/>
      <c r="BU113" s="899"/>
      <c r="BV113" s="899">
        <v>270246</v>
      </c>
      <c r="BW113" s="899"/>
      <c r="BX113" s="899"/>
      <c r="BY113" s="899"/>
      <c r="BZ113" s="899"/>
      <c r="CA113" s="899">
        <v>227813</v>
      </c>
      <c r="CB113" s="899"/>
      <c r="CC113" s="899"/>
      <c r="CD113" s="899"/>
      <c r="CE113" s="899"/>
      <c r="CF113" s="960">
        <v>12.4</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182</v>
      </c>
      <c r="DH113" s="862"/>
      <c r="DI113" s="862"/>
      <c r="DJ113" s="862"/>
      <c r="DK113" s="863"/>
      <c r="DL113" s="864" t="s">
        <v>182</v>
      </c>
      <c r="DM113" s="862"/>
      <c r="DN113" s="862"/>
      <c r="DO113" s="862"/>
      <c r="DP113" s="863"/>
      <c r="DQ113" s="864" t="s">
        <v>445</v>
      </c>
      <c r="DR113" s="862"/>
      <c r="DS113" s="862"/>
      <c r="DT113" s="862"/>
      <c r="DU113" s="863"/>
      <c r="DV113" s="909" t="s">
        <v>182</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39328</v>
      </c>
      <c r="AB114" s="862"/>
      <c r="AC114" s="862"/>
      <c r="AD114" s="862"/>
      <c r="AE114" s="863"/>
      <c r="AF114" s="864">
        <v>41519</v>
      </c>
      <c r="AG114" s="862"/>
      <c r="AH114" s="862"/>
      <c r="AI114" s="862"/>
      <c r="AJ114" s="863"/>
      <c r="AK114" s="864">
        <v>42095</v>
      </c>
      <c r="AL114" s="862"/>
      <c r="AM114" s="862"/>
      <c r="AN114" s="862"/>
      <c r="AO114" s="863"/>
      <c r="AP114" s="909">
        <v>2.2999999999999998</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1377151</v>
      </c>
      <c r="BR114" s="899"/>
      <c r="BS114" s="899"/>
      <c r="BT114" s="899"/>
      <c r="BU114" s="899"/>
      <c r="BV114" s="899">
        <v>1317324</v>
      </c>
      <c r="BW114" s="899"/>
      <c r="BX114" s="899"/>
      <c r="BY114" s="899"/>
      <c r="BZ114" s="899"/>
      <c r="CA114" s="899">
        <v>1321146</v>
      </c>
      <c r="CB114" s="899"/>
      <c r="CC114" s="899"/>
      <c r="CD114" s="899"/>
      <c r="CE114" s="899"/>
      <c r="CF114" s="960">
        <v>72</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182</v>
      </c>
      <c r="DH114" s="862"/>
      <c r="DI114" s="862"/>
      <c r="DJ114" s="862"/>
      <c r="DK114" s="863"/>
      <c r="DL114" s="864" t="s">
        <v>182</v>
      </c>
      <c r="DM114" s="862"/>
      <c r="DN114" s="862"/>
      <c r="DO114" s="862"/>
      <c r="DP114" s="863"/>
      <c r="DQ114" s="864" t="s">
        <v>182</v>
      </c>
      <c r="DR114" s="862"/>
      <c r="DS114" s="862"/>
      <c r="DT114" s="862"/>
      <c r="DU114" s="863"/>
      <c r="DV114" s="909" t="s">
        <v>182</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182</v>
      </c>
      <c r="AB115" s="1008"/>
      <c r="AC115" s="1008"/>
      <c r="AD115" s="1008"/>
      <c r="AE115" s="1009"/>
      <c r="AF115" s="1010" t="s">
        <v>182</v>
      </c>
      <c r="AG115" s="1008"/>
      <c r="AH115" s="1008"/>
      <c r="AI115" s="1008"/>
      <c r="AJ115" s="1009"/>
      <c r="AK115" s="1010" t="s">
        <v>182</v>
      </c>
      <c r="AL115" s="1008"/>
      <c r="AM115" s="1008"/>
      <c r="AN115" s="1008"/>
      <c r="AO115" s="1009"/>
      <c r="AP115" s="1011" t="s">
        <v>445</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505</v>
      </c>
      <c r="BR115" s="899"/>
      <c r="BS115" s="899"/>
      <c r="BT115" s="899"/>
      <c r="BU115" s="899"/>
      <c r="BV115" s="899">
        <v>505</v>
      </c>
      <c r="BW115" s="899"/>
      <c r="BX115" s="899"/>
      <c r="BY115" s="899"/>
      <c r="BZ115" s="899"/>
      <c r="CA115" s="899">
        <v>2525</v>
      </c>
      <c r="CB115" s="899"/>
      <c r="CC115" s="899"/>
      <c r="CD115" s="899"/>
      <c r="CE115" s="899"/>
      <c r="CF115" s="960">
        <v>0.1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182</v>
      </c>
      <c r="DH115" s="862"/>
      <c r="DI115" s="862"/>
      <c r="DJ115" s="862"/>
      <c r="DK115" s="863"/>
      <c r="DL115" s="864" t="s">
        <v>182</v>
      </c>
      <c r="DM115" s="862"/>
      <c r="DN115" s="862"/>
      <c r="DO115" s="862"/>
      <c r="DP115" s="863"/>
      <c r="DQ115" s="864" t="s">
        <v>182</v>
      </c>
      <c r="DR115" s="862"/>
      <c r="DS115" s="862"/>
      <c r="DT115" s="862"/>
      <c r="DU115" s="863"/>
      <c r="DV115" s="909" t="s">
        <v>182</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182</v>
      </c>
      <c r="AB116" s="862"/>
      <c r="AC116" s="862"/>
      <c r="AD116" s="862"/>
      <c r="AE116" s="863"/>
      <c r="AF116" s="864" t="s">
        <v>182</v>
      </c>
      <c r="AG116" s="862"/>
      <c r="AH116" s="862"/>
      <c r="AI116" s="862"/>
      <c r="AJ116" s="863"/>
      <c r="AK116" s="864" t="s">
        <v>182</v>
      </c>
      <c r="AL116" s="862"/>
      <c r="AM116" s="862"/>
      <c r="AN116" s="862"/>
      <c r="AO116" s="863"/>
      <c r="AP116" s="909" t="s">
        <v>182</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182</v>
      </c>
      <c r="BR116" s="899"/>
      <c r="BS116" s="899"/>
      <c r="BT116" s="899"/>
      <c r="BU116" s="899"/>
      <c r="BV116" s="899" t="s">
        <v>182</v>
      </c>
      <c r="BW116" s="899"/>
      <c r="BX116" s="899"/>
      <c r="BY116" s="899"/>
      <c r="BZ116" s="899"/>
      <c r="CA116" s="899" t="s">
        <v>182</v>
      </c>
      <c r="CB116" s="899"/>
      <c r="CC116" s="899"/>
      <c r="CD116" s="899"/>
      <c r="CE116" s="899"/>
      <c r="CF116" s="960" t="s">
        <v>182</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182</v>
      </c>
      <c r="DH116" s="862"/>
      <c r="DI116" s="862"/>
      <c r="DJ116" s="862"/>
      <c r="DK116" s="863"/>
      <c r="DL116" s="864" t="s">
        <v>445</v>
      </c>
      <c r="DM116" s="862"/>
      <c r="DN116" s="862"/>
      <c r="DO116" s="862"/>
      <c r="DP116" s="863"/>
      <c r="DQ116" s="864" t="s">
        <v>445</v>
      </c>
      <c r="DR116" s="862"/>
      <c r="DS116" s="862"/>
      <c r="DT116" s="862"/>
      <c r="DU116" s="863"/>
      <c r="DV116" s="909" t="s">
        <v>182</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624392</v>
      </c>
      <c r="AB117" s="994"/>
      <c r="AC117" s="994"/>
      <c r="AD117" s="994"/>
      <c r="AE117" s="995"/>
      <c r="AF117" s="996">
        <v>669480</v>
      </c>
      <c r="AG117" s="994"/>
      <c r="AH117" s="994"/>
      <c r="AI117" s="994"/>
      <c r="AJ117" s="995"/>
      <c r="AK117" s="996">
        <v>698029</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182</v>
      </c>
      <c r="BR117" s="899"/>
      <c r="BS117" s="899"/>
      <c r="BT117" s="899"/>
      <c r="BU117" s="899"/>
      <c r="BV117" s="899" t="s">
        <v>182</v>
      </c>
      <c r="BW117" s="899"/>
      <c r="BX117" s="899"/>
      <c r="BY117" s="899"/>
      <c r="BZ117" s="899"/>
      <c r="CA117" s="899" t="s">
        <v>182</v>
      </c>
      <c r="CB117" s="899"/>
      <c r="CC117" s="899"/>
      <c r="CD117" s="899"/>
      <c r="CE117" s="899"/>
      <c r="CF117" s="960" t="s">
        <v>182</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182</v>
      </c>
      <c r="DH117" s="862"/>
      <c r="DI117" s="862"/>
      <c r="DJ117" s="862"/>
      <c r="DK117" s="863"/>
      <c r="DL117" s="864" t="s">
        <v>182</v>
      </c>
      <c r="DM117" s="862"/>
      <c r="DN117" s="862"/>
      <c r="DO117" s="862"/>
      <c r="DP117" s="863"/>
      <c r="DQ117" s="864" t="s">
        <v>182</v>
      </c>
      <c r="DR117" s="862"/>
      <c r="DS117" s="862"/>
      <c r="DT117" s="862"/>
      <c r="DU117" s="863"/>
      <c r="DV117" s="909" t="s">
        <v>182</v>
      </c>
      <c r="DW117" s="910"/>
      <c r="DX117" s="910"/>
      <c r="DY117" s="910"/>
      <c r="DZ117" s="911"/>
    </row>
    <row r="118" spans="1:130" s="247" customFormat="1" ht="26.25" customHeight="1" x14ac:dyDescent="0.15">
      <c r="A118" s="986" t="s">
        <v>440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438</v>
      </c>
      <c r="AB118" s="987"/>
      <c r="AC118" s="987"/>
      <c r="AD118" s="987"/>
      <c r="AE118" s="988"/>
      <c r="AF118" s="989" t="s">
        <v>311</v>
      </c>
      <c r="AG118" s="987"/>
      <c r="AH118" s="987"/>
      <c r="AI118" s="987"/>
      <c r="AJ118" s="988"/>
      <c r="AK118" s="989" t="s">
        <v>310</v>
      </c>
      <c r="AL118" s="987"/>
      <c r="AM118" s="987"/>
      <c r="AN118" s="987"/>
      <c r="AO118" s="988"/>
      <c r="AP118" s="990" t="s">
        <v>439</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182</v>
      </c>
      <c r="BR118" s="930"/>
      <c r="BS118" s="930"/>
      <c r="BT118" s="930"/>
      <c r="BU118" s="930"/>
      <c r="BV118" s="930" t="s">
        <v>182</v>
      </c>
      <c r="BW118" s="930"/>
      <c r="BX118" s="930"/>
      <c r="BY118" s="930"/>
      <c r="BZ118" s="930"/>
      <c r="CA118" s="930" t="s">
        <v>182</v>
      </c>
      <c r="CB118" s="930"/>
      <c r="CC118" s="930"/>
      <c r="CD118" s="930"/>
      <c r="CE118" s="930"/>
      <c r="CF118" s="960" t="s">
        <v>182</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182</v>
      </c>
      <c r="DH118" s="862"/>
      <c r="DI118" s="862"/>
      <c r="DJ118" s="862"/>
      <c r="DK118" s="863"/>
      <c r="DL118" s="864" t="s">
        <v>182</v>
      </c>
      <c r="DM118" s="862"/>
      <c r="DN118" s="862"/>
      <c r="DO118" s="862"/>
      <c r="DP118" s="863"/>
      <c r="DQ118" s="864" t="s">
        <v>182</v>
      </c>
      <c r="DR118" s="862"/>
      <c r="DS118" s="862"/>
      <c r="DT118" s="862"/>
      <c r="DU118" s="863"/>
      <c r="DV118" s="909" t="s">
        <v>182</v>
      </c>
      <c r="DW118" s="910"/>
      <c r="DX118" s="910"/>
      <c r="DY118" s="910"/>
      <c r="DZ118" s="911"/>
    </row>
    <row r="119" spans="1:130" s="247" customFormat="1" ht="26.25" customHeight="1" x14ac:dyDescent="0.15">
      <c r="A119" s="900" t="s">
        <v>443</v>
      </c>
      <c r="B119" s="901"/>
      <c r="C119" s="976" t="s">
        <v>444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182</v>
      </c>
      <c r="AB119" s="980"/>
      <c r="AC119" s="980"/>
      <c r="AD119" s="980"/>
      <c r="AE119" s="981"/>
      <c r="AF119" s="982" t="s">
        <v>182</v>
      </c>
      <c r="AG119" s="980"/>
      <c r="AH119" s="980"/>
      <c r="AI119" s="980"/>
      <c r="AJ119" s="981"/>
      <c r="AK119" s="982" t="s">
        <v>182</v>
      </c>
      <c r="AL119" s="980"/>
      <c r="AM119" s="980"/>
      <c r="AN119" s="980"/>
      <c r="AO119" s="981"/>
      <c r="AP119" s="983" t="s">
        <v>182</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470</v>
      </c>
      <c r="BP119" s="963"/>
      <c r="BQ119" s="967">
        <v>6839080</v>
      </c>
      <c r="BR119" s="930"/>
      <c r="BS119" s="930"/>
      <c r="BT119" s="930"/>
      <c r="BU119" s="930"/>
      <c r="BV119" s="930">
        <v>6601207</v>
      </c>
      <c r="BW119" s="930"/>
      <c r="BX119" s="930"/>
      <c r="BY119" s="930"/>
      <c r="BZ119" s="930"/>
      <c r="CA119" s="930">
        <v>6712154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182</v>
      </c>
      <c r="DH119" s="845"/>
      <c r="DI119" s="845"/>
      <c r="DJ119" s="845"/>
      <c r="DK119" s="846"/>
      <c r="DL119" s="847" t="s">
        <v>182</v>
      </c>
      <c r="DM119" s="845"/>
      <c r="DN119" s="845"/>
      <c r="DO119" s="845"/>
      <c r="DP119" s="846"/>
      <c r="DQ119" s="847" t="s">
        <v>182</v>
      </c>
      <c r="DR119" s="845"/>
      <c r="DS119" s="845"/>
      <c r="DT119" s="845"/>
      <c r="DU119" s="846"/>
      <c r="DV119" s="933" t="s">
        <v>182</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182</v>
      </c>
      <c r="AB120" s="862"/>
      <c r="AC120" s="862"/>
      <c r="AD120" s="862"/>
      <c r="AE120" s="863"/>
      <c r="AF120" s="864" t="s">
        <v>182</v>
      </c>
      <c r="AG120" s="862"/>
      <c r="AH120" s="862"/>
      <c r="AI120" s="862"/>
      <c r="AJ120" s="863"/>
      <c r="AK120" s="864" t="s">
        <v>182</v>
      </c>
      <c r="AL120" s="862"/>
      <c r="AM120" s="862"/>
      <c r="AN120" s="862"/>
      <c r="AO120" s="863"/>
      <c r="AP120" s="909" t="s">
        <v>182</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3091400</v>
      </c>
      <c r="BR120" s="927"/>
      <c r="BS120" s="927"/>
      <c r="BT120" s="927"/>
      <c r="BU120" s="927"/>
      <c r="BV120" s="927">
        <v>3114416</v>
      </c>
      <c r="BW120" s="927"/>
      <c r="BX120" s="927"/>
      <c r="BY120" s="927"/>
      <c r="BZ120" s="927"/>
      <c r="CA120" s="927">
        <v>2808624</v>
      </c>
      <c r="CB120" s="927"/>
      <c r="CC120" s="927"/>
      <c r="CD120" s="927"/>
      <c r="CE120" s="927"/>
      <c r="CF120" s="951">
        <v>153</v>
      </c>
      <c r="CG120" s="952"/>
      <c r="CH120" s="952"/>
      <c r="CI120" s="952"/>
      <c r="CJ120" s="952"/>
      <c r="CK120" s="953" t="s">
        <v>474</v>
      </c>
      <c r="CL120" s="937"/>
      <c r="CM120" s="937"/>
      <c r="CN120" s="937"/>
      <c r="CO120" s="938"/>
      <c r="CP120" s="957" t="s">
        <v>415</v>
      </c>
      <c r="CQ120" s="958"/>
      <c r="CR120" s="958"/>
      <c r="CS120" s="958"/>
      <c r="CT120" s="958"/>
      <c r="CU120" s="958"/>
      <c r="CV120" s="958"/>
      <c r="CW120" s="958"/>
      <c r="CX120" s="958"/>
      <c r="CY120" s="958"/>
      <c r="CZ120" s="958"/>
      <c r="DA120" s="958"/>
      <c r="DB120" s="958"/>
      <c r="DC120" s="958"/>
      <c r="DD120" s="958"/>
      <c r="DE120" s="958"/>
      <c r="DF120" s="959"/>
      <c r="DG120" s="946">
        <v>1810754</v>
      </c>
      <c r="DH120" s="927"/>
      <c r="DI120" s="927"/>
      <c r="DJ120" s="927"/>
      <c r="DK120" s="927"/>
      <c r="DL120" s="927">
        <v>1603391</v>
      </c>
      <c r="DM120" s="927"/>
      <c r="DN120" s="927"/>
      <c r="DO120" s="927"/>
      <c r="DP120" s="927"/>
      <c r="DQ120" s="927">
        <v>1384783</v>
      </c>
      <c r="DR120" s="927"/>
      <c r="DS120" s="927"/>
      <c r="DT120" s="927"/>
      <c r="DU120" s="927"/>
      <c r="DV120" s="928">
        <v>75.400000000000006</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182</v>
      </c>
      <c r="AB121" s="862"/>
      <c r="AC121" s="862"/>
      <c r="AD121" s="862"/>
      <c r="AE121" s="863"/>
      <c r="AF121" s="864" t="s">
        <v>182</v>
      </c>
      <c r="AG121" s="862"/>
      <c r="AH121" s="862"/>
      <c r="AI121" s="862"/>
      <c r="AJ121" s="863"/>
      <c r="AK121" s="864" t="s">
        <v>182</v>
      </c>
      <c r="AL121" s="862"/>
      <c r="AM121" s="862"/>
      <c r="AN121" s="862"/>
      <c r="AO121" s="863"/>
      <c r="AP121" s="909" t="s">
        <v>182</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t="s">
        <v>182</v>
      </c>
      <c r="BR121" s="899"/>
      <c r="BS121" s="899"/>
      <c r="BT121" s="899"/>
      <c r="BU121" s="899"/>
      <c r="BV121" s="899" t="s">
        <v>182</v>
      </c>
      <c r="BW121" s="899"/>
      <c r="BX121" s="899"/>
      <c r="BY121" s="899"/>
      <c r="BZ121" s="899"/>
      <c r="CA121" s="899" t="s">
        <v>445</v>
      </c>
      <c r="CB121" s="899"/>
      <c r="CC121" s="899"/>
      <c r="CD121" s="899"/>
      <c r="CE121" s="899"/>
      <c r="CF121" s="960" t="s">
        <v>182</v>
      </c>
      <c r="CG121" s="961"/>
      <c r="CH121" s="961"/>
      <c r="CI121" s="961"/>
      <c r="CJ121" s="961"/>
      <c r="CK121" s="954"/>
      <c r="CL121" s="940"/>
      <c r="CM121" s="940"/>
      <c r="CN121" s="940"/>
      <c r="CO121" s="941"/>
      <c r="CP121" s="920" t="s">
        <v>416</v>
      </c>
      <c r="CQ121" s="921"/>
      <c r="CR121" s="921"/>
      <c r="CS121" s="921"/>
      <c r="CT121" s="921"/>
      <c r="CU121" s="921"/>
      <c r="CV121" s="921"/>
      <c r="CW121" s="921"/>
      <c r="CX121" s="921"/>
      <c r="CY121" s="921"/>
      <c r="CZ121" s="921"/>
      <c r="DA121" s="921"/>
      <c r="DB121" s="921"/>
      <c r="DC121" s="921"/>
      <c r="DD121" s="921"/>
      <c r="DE121" s="921"/>
      <c r="DF121" s="922"/>
      <c r="DG121" s="898">
        <v>119938</v>
      </c>
      <c r="DH121" s="899"/>
      <c r="DI121" s="899"/>
      <c r="DJ121" s="899"/>
      <c r="DK121" s="899"/>
      <c r="DL121" s="899">
        <v>108203</v>
      </c>
      <c r="DM121" s="899"/>
      <c r="DN121" s="899"/>
      <c r="DO121" s="899"/>
      <c r="DP121" s="899"/>
      <c r="DQ121" s="899">
        <v>96178</v>
      </c>
      <c r="DR121" s="899"/>
      <c r="DS121" s="899"/>
      <c r="DT121" s="899"/>
      <c r="DU121" s="899"/>
      <c r="DV121" s="876">
        <v>5.2</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182</v>
      </c>
      <c r="AB122" s="862"/>
      <c r="AC122" s="862"/>
      <c r="AD122" s="862"/>
      <c r="AE122" s="863"/>
      <c r="AF122" s="864" t="s">
        <v>182</v>
      </c>
      <c r="AG122" s="862"/>
      <c r="AH122" s="862"/>
      <c r="AI122" s="862"/>
      <c r="AJ122" s="863"/>
      <c r="AK122" s="864" t="s">
        <v>182</v>
      </c>
      <c r="AL122" s="862"/>
      <c r="AM122" s="862"/>
      <c r="AN122" s="862"/>
      <c r="AO122" s="863"/>
      <c r="AP122" s="909" t="s">
        <v>182</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3892079</v>
      </c>
      <c r="BR122" s="930"/>
      <c r="BS122" s="930"/>
      <c r="BT122" s="930"/>
      <c r="BU122" s="930"/>
      <c r="BV122" s="930">
        <v>3756963</v>
      </c>
      <c r="BW122" s="930"/>
      <c r="BX122" s="930"/>
      <c r="BY122" s="930"/>
      <c r="BZ122" s="930"/>
      <c r="CA122" s="930">
        <v>3633265</v>
      </c>
      <c r="CB122" s="930"/>
      <c r="CC122" s="930"/>
      <c r="CD122" s="930"/>
      <c r="CE122" s="930"/>
      <c r="CF122" s="931">
        <v>197.9</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v>33192</v>
      </c>
      <c r="DH122" s="899"/>
      <c r="DI122" s="899"/>
      <c r="DJ122" s="899"/>
      <c r="DK122" s="899"/>
      <c r="DL122" s="899">
        <v>31608</v>
      </c>
      <c r="DM122" s="899"/>
      <c r="DN122" s="899"/>
      <c r="DO122" s="899"/>
      <c r="DP122" s="899"/>
      <c r="DQ122" s="899">
        <v>42678</v>
      </c>
      <c r="DR122" s="899"/>
      <c r="DS122" s="899"/>
      <c r="DT122" s="899"/>
      <c r="DU122" s="899"/>
      <c r="DV122" s="876">
        <v>2.2999999999999998</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182</v>
      </c>
      <c r="AB123" s="862"/>
      <c r="AC123" s="862"/>
      <c r="AD123" s="862"/>
      <c r="AE123" s="863"/>
      <c r="AF123" s="864" t="s">
        <v>182</v>
      </c>
      <c r="AG123" s="862"/>
      <c r="AH123" s="862"/>
      <c r="AI123" s="862"/>
      <c r="AJ123" s="863"/>
      <c r="AK123" s="864" t="s">
        <v>182</v>
      </c>
      <c r="AL123" s="862"/>
      <c r="AM123" s="862"/>
      <c r="AN123" s="862"/>
      <c r="AO123" s="863"/>
      <c r="AP123" s="909" t="s">
        <v>182</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478</v>
      </c>
      <c r="BP123" s="963"/>
      <c r="BQ123" s="917">
        <v>6983479</v>
      </c>
      <c r="BR123" s="918"/>
      <c r="BS123" s="918"/>
      <c r="BT123" s="918"/>
      <c r="BU123" s="918"/>
      <c r="BV123" s="918">
        <v>6871379</v>
      </c>
      <c r="BW123" s="918"/>
      <c r="BX123" s="918"/>
      <c r="BY123" s="918"/>
      <c r="BZ123" s="918"/>
      <c r="CA123" s="918">
        <v>6441889</v>
      </c>
      <c r="CB123" s="918"/>
      <c r="CC123" s="918"/>
      <c r="CD123" s="918"/>
      <c r="CE123" s="918"/>
      <c r="CF123" s="828"/>
      <c r="CG123" s="829"/>
      <c r="CH123" s="829"/>
      <c r="CI123" s="829"/>
      <c r="CJ123" s="919"/>
      <c r="CK123" s="954"/>
      <c r="CL123" s="940"/>
      <c r="CM123" s="940"/>
      <c r="CN123" s="940"/>
      <c r="CO123" s="941"/>
      <c r="CP123" s="920" t="s">
        <v>413</v>
      </c>
      <c r="CQ123" s="921"/>
      <c r="CR123" s="921"/>
      <c r="CS123" s="921"/>
      <c r="CT123" s="921"/>
      <c r="CU123" s="921"/>
      <c r="CV123" s="921"/>
      <c r="CW123" s="921"/>
      <c r="CX123" s="921"/>
      <c r="CY123" s="921"/>
      <c r="CZ123" s="921"/>
      <c r="DA123" s="921"/>
      <c r="DB123" s="921"/>
      <c r="DC123" s="921"/>
      <c r="DD123" s="921"/>
      <c r="DE123" s="921"/>
      <c r="DF123" s="922"/>
      <c r="DG123" s="861">
        <v>16040</v>
      </c>
      <c r="DH123" s="862"/>
      <c r="DI123" s="862"/>
      <c r="DJ123" s="862"/>
      <c r="DK123" s="863"/>
      <c r="DL123" s="864">
        <v>23565</v>
      </c>
      <c r="DM123" s="862"/>
      <c r="DN123" s="862"/>
      <c r="DO123" s="862"/>
      <c r="DP123" s="863"/>
      <c r="DQ123" s="864">
        <v>20602</v>
      </c>
      <c r="DR123" s="862"/>
      <c r="DS123" s="862"/>
      <c r="DT123" s="862"/>
      <c r="DU123" s="863"/>
      <c r="DV123" s="909">
        <v>1.1000000000000001</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182</v>
      </c>
      <c r="AB124" s="862"/>
      <c r="AC124" s="862"/>
      <c r="AD124" s="862"/>
      <c r="AE124" s="863"/>
      <c r="AF124" s="864" t="s">
        <v>182</v>
      </c>
      <c r="AG124" s="862"/>
      <c r="AH124" s="862"/>
      <c r="AI124" s="862"/>
      <c r="AJ124" s="863"/>
      <c r="AK124" s="864" t="s">
        <v>182</v>
      </c>
      <c r="AL124" s="862"/>
      <c r="AM124" s="862"/>
      <c r="AN124" s="862"/>
      <c r="AO124" s="863"/>
      <c r="AP124" s="909" t="s">
        <v>182</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445</v>
      </c>
      <c r="BR124" s="916"/>
      <c r="BS124" s="916"/>
      <c r="BT124" s="916"/>
      <c r="BU124" s="916"/>
      <c r="BV124" s="916" t="s">
        <v>182</v>
      </c>
      <c r="BW124" s="916"/>
      <c r="BX124" s="916"/>
      <c r="BY124" s="916"/>
      <c r="BZ124" s="916"/>
      <c r="CA124" s="916">
        <v>14.7</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182</v>
      </c>
      <c r="DH124" s="845"/>
      <c r="DI124" s="845"/>
      <c r="DJ124" s="845"/>
      <c r="DK124" s="846"/>
      <c r="DL124" s="847" t="s">
        <v>182</v>
      </c>
      <c r="DM124" s="845"/>
      <c r="DN124" s="845"/>
      <c r="DO124" s="845"/>
      <c r="DP124" s="846"/>
      <c r="DQ124" s="847" t="s">
        <v>182</v>
      </c>
      <c r="DR124" s="845"/>
      <c r="DS124" s="845"/>
      <c r="DT124" s="845"/>
      <c r="DU124" s="846"/>
      <c r="DV124" s="933" t="s">
        <v>182</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182</v>
      </c>
      <c r="AB125" s="862"/>
      <c r="AC125" s="862"/>
      <c r="AD125" s="862"/>
      <c r="AE125" s="863"/>
      <c r="AF125" s="864" t="s">
        <v>445</v>
      </c>
      <c r="AG125" s="862"/>
      <c r="AH125" s="862"/>
      <c r="AI125" s="862"/>
      <c r="AJ125" s="863"/>
      <c r="AK125" s="864" t="s">
        <v>182</v>
      </c>
      <c r="AL125" s="862"/>
      <c r="AM125" s="862"/>
      <c r="AN125" s="862"/>
      <c r="AO125" s="863"/>
      <c r="AP125" s="909" t="s">
        <v>182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182</v>
      </c>
      <c r="DH125" s="927"/>
      <c r="DI125" s="927"/>
      <c r="DJ125" s="927"/>
      <c r="DK125" s="927"/>
      <c r="DL125" s="927" t="s">
        <v>182</v>
      </c>
      <c r="DM125" s="927"/>
      <c r="DN125" s="927"/>
      <c r="DO125" s="927"/>
      <c r="DP125" s="927"/>
      <c r="DQ125" s="927" t="s">
        <v>182</v>
      </c>
      <c r="DR125" s="927"/>
      <c r="DS125" s="927"/>
      <c r="DT125" s="927"/>
      <c r="DU125" s="927"/>
      <c r="DV125" s="928" t="s">
        <v>445</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182</v>
      </c>
      <c r="AB126" s="862"/>
      <c r="AC126" s="862"/>
      <c r="AD126" s="862"/>
      <c r="AE126" s="863"/>
      <c r="AF126" s="864" t="s">
        <v>445</v>
      </c>
      <c r="AG126" s="862"/>
      <c r="AH126" s="862"/>
      <c r="AI126" s="862"/>
      <c r="AJ126" s="863"/>
      <c r="AK126" s="864" t="s">
        <v>445</v>
      </c>
      <c r="AL126" s="862"/>
      <c r="AM126" s="862"/>
      <c r="AN126" s="862"/>
      <c r="AO126" s="863"/>
      <c r="AP126" s="909" t="s">
        <v>182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182</v>
      </c>
      <c r="DH126" s="899"/>
      <c r="DI126" s="899"/>
      <c r="DJ126" s="899"/>
      <c r="DK126" s="899"/>
      <c r="DL126" s="899" t="s">
        <v>182</v>
      </c>
      <c r="DM126" s="899"/>
      <c r="DN126" s="899"/>
      <c r="DO126" s="899"/>
      <c r="DP126" s="899"/>
      <c r="DQ126" s="899" t="s">
        <v>182</v>
      </c>
      <c r="DR126" s="899"/>
      <c r="DS126" s="899"/>
      <c r="DT126" s="899"/>
      <c r="DU126" s="899"/>
      <c r="DV126" s="876" t="s">
        <v>182</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182</v>
      </c>
      <c r="AB127" s="862"/>
      <c r="AC127" s="862"/>
      <c r="AD127" s="862"/>
      <c r="AE127" s="863"/>
      <c r="AF127" s="864" t="s">
        <v>182</v>
      </c>
      <c r="AG127" s="862"/>
      <c r="AH127" s="862"/>
      <c r="AI127" s="862"/>
      <c r="AJ127" s="863"/>
      <c r="AK127" s="864" t="s">
        <v>182</v>
      </c>
      <c r="AL127" s="862"/>
      <c r="AM127" s="862"/>
      <c r="AN127" s="862"/>
      <c r="AO127" s="863"/>
      <c r="AP127" s="909" t="s">
        <v>182</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182</v>
      </c>
      <c r="DH127" s="899"/>
      <c r="DI127" s="899"/>
      <c r="DJ127" s="899"/>
      <c r="DK127" s="899"/>
      <c r="DL127" s="899" t="s">
        <v>445</v>
      </c>
      <c r="DM127" s="899"/>
      <c r="DN127" s="899"/>
      <c r="DO127" s="899"/>
      <c r="DP127" s="899"/>
      <c r="DQ127" s="899" t="s">
        <v>182</v>
      </c>
      <c r="DR127" s="899"/>
      <c r="DS127" s="899"/>
      <c r="DT127" s="899"/>
      <c r="DU127" s="899"/>
      <c r="DV127" s="876" t="s">
        <v>182</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t="s">
        <v>182</v>
      </c>
      <c r="AB128" s="883"/>
      <c r="AC128" s="883"/>
      <c r="AD128" s="883"/>
      <c r="AE128" s="884"/>
      <c r="AF128" s="885" t="s">
        <v>445</v>
      </c>
      <c r="AG128" s="883"/>
      <c r="AH128" s="883"/>
      <c r="AI128" s="883"/>
      <c r="AJ128" s="884"/>
      <c r="AK128" s="885" t="s">
        <v>182</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182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v>505</v>
      </c>
      <c r="DH128" s="873"/>
      <c r="DI128" s="873"/>
      <c r="DJ128" s="873"/>
      <c r="DK128" s="873"/>
      <c r="DL128" s="873">
        <v>505</v>
      </c>
      <c r="DM128" s="873"/>
      <c r="DN128" s="873"/>
      <c r="DO128" s="873"/>
      <c r="DP128" s="873"/>
      <c r="DQ128" s="873">
        <v>2525</v>
      </c>
      <c r="DR128" s="873"/>
      <c r="DS128" s="873"/>
      <c r="DT128" s="873"/>
      <c r="DU128" s="873"/>
      <c r="DV128" s="874">
        <v>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2296532</v>
      </c>
      <c r="AB129" s="862"/>
      <c r="AC129" s="862"/>
      <c r="AD129" s="862"/>
      <c r="AE129" s="863"/>
      <c r="AF129" s="864">
        <v>2301895</v>
      </c>
      <c r="AG129" s="862"/>
      <c r="AH129" s="862"/>
      <c r="AI129" s="862"/>
      <c r="AJ129" s="863"/>
      <c r="AK129" s="864">
        <v>2261521</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182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396852</v>
      </c>
      <c r="AB130" s="862"/>
      <c r="AC130" s="862"/>
      <c r="AD130" s="862"/>
      <c r="AE130" s="863"/>
      <c r="AF130" s="864">
        <v>418973</v>
      </c>
      <c r="AG130" s="862"/>
      <c r="AH130" s="862"/>
      <c r="AI130" s="862"/>
      <c r="AJ130" s="863"/>
      <c r="AK130" s="864">
        <v>425876</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13.3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1899680</v>
      </c>
      <c r="AB131" s="845"/>
      <c r="AC131" s="845"/>
      <c r="AD131" s="845"/>
      <c r="AE131" s="846"/>
      <c r="AF131" s="847">
        <v>1882922</v>
      </c>
      <c r="AG131" s="845"/>
      <c r="AH131" s="845"/>
      <c r="AI131" s="845"/>
      <c r="AJ131" s="846"/>
      <c r="AK131" s="847">
        <v>1835645</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v>14.7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11.977806790000001</v>
      </c>
      <c r="AB132" s="825"/>
      <c r="AC132" s="825"/>
      <c r="AD132" s="825"/>
      <c r="AE132" s="826"/>
      <c r="AF132" s="827">
        <v>13.304162359999999</v>
      </c>
      <c r="AG132" s="825"/>
      <c r="AH132" s="825"/>
      <c r="AI132" s="825"/>
      <c r="AJ132" s="826"/>
      <c r="AK132" s="827">
        <v>14.82601483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12.1</v>
      </c>
      <c r="AB133" s="804"/>
      <c r="AC133" s="804"/>
      <c r="AD133" s="804"/>
      <c r="AE133" s="805"/>
      <c r="AF133" s="803">
        <v>12.6</v>
      </c>
      <c r="AG133" s="804"/>
      <c r="AH133" s="804"/>
      <c r="AI133" s="804"/>
      <c r="AJ133" s="805"/>
      <c r="AK133" s="803">
        <v>13.3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RK6v5Z3xVJ3Twn3eCjGVD0ToNirYkBZKcRuesHm+oZjwmKSvG4lyYo3GNUw0uQXpxKAUT+IsN5MqmMBBXTdVkA==" saltValue="fj5FzfYFhQsqaNJ0i+fz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8D9n4O23ZPlKZn4VEi6MYnZkcoYVoXpt3BsajfToWtsp49hQ1XI9qRRaLitbtnr25MEilygKKmGZyaGK+qj4Q==" saltValue="tfK6OfDPG6YuBIuhviZFe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J2DU622ghayR/xG1HdhVVrrVA+eYf5j4vj2b4LXSqlMpIQdJjGQaVfzlEp7MZHKob1UUlYasg/bEGDnA/wapQ==" saltValue="su8lCLfO9QPo+0ZYNpcIZ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646261</v>
      </c>
      <c r="AP9" s="313">
        <v>138415</v>
      </c>
      <c r="AQ9" s="314">
        <v>198046</v>
      </c>
      <c r="AR9" s="315">
        <v>-30.1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72892</v>
      </c>
      <c r="AP10" s="316">
        <v>15612</v>
      </c>
      <c r="AQ10" s="317">
        <v>23470</v>
      </c>
      <c r="AR10" s="318">
        <v>-33.5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95212</v>
      </c>
      <c r="AP11" s="316">
        <v>20392</v>
      </c>
      <c r="AQ11" s="317">
        <v>31217</v>
      </c>
      <c r="AR11" s="318">
        <v>-34.700000000000003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t="s">
        <v>516</v>
      </c>
      <c r="AP12" s="316" t="s">
        <v>516</v>
      </c>
      <c r="AQ12" s="317">
        <v>3147</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517</v>
      </c>
      <c r="AL13" s="1231"/>
      <c r="AM13" s="1231"/>
      <c r="AN13" s="1232"/>
      <c r="AO13" s="316" t="s">
        <v>516</v>
      </c>
      <c r="AP13" s="316" t="s">
        <v>516</v>
      </c>
      <c r="AQ13" s="317" t="s">
        <v>516</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5640</v>
      </c>
      <c r="AP14" s="316">
        <v>1208</v>
      </c>
      <c r="AQ14" s="317">
        <v>10757</v>
      </c>
      <c r="AR14" s="318">
        <v>-88.8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t="s">
        <v>516</v>
      </c>
      <c r="AP15" s="316" t="s">
        <v>516</v>
      </c>
      <c r="AQ15" s="317">
        <v>4810</v>
      </c>
      <c r="AR15" s="318" t="s">
        <v>516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-46971</v>
      </c>
      <c r="AP16" s="316">
        <v>-10060</v>
      </c>
      <c r="AQ16" s="317">
        <v>-18847</v>
      </c>
      <c r="AR16" s="318">
        <v>-46.6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773034</v>
      </c>
      <c r="AP17" s="316">
        <v>165567</v>
      </c>
      <c r="AQ17" s="317">
        <v>252599</v>
      </c>
      <c r="AR17" s="318">
        <v>-34.5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14.99</v>
      </c>
      <c r="AP21" s="329">
        <v>22.36</v>
      </c>
      <c r="AQ21" s="330">
        <v>-7.37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94.5</v>
      </c>
      <c r="AP22" s="334">
        <v>95.6</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366440</v>
      </c>
      <c r="AP32" s="343">
        <v>78484</v>
      </c>
      <c r="AQ32" s="344">
        <v>139617</v>
      </c>
      <c r="AR32" s="345">
        <v>-43.8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289494</v>
      </c>
      <c r="AP35" s="343">
        <v>62003</v>
      </c>
      <c r="AQ35" s="344">
        <v>32699</v>
      </c>
      <c r="AR35" s="345">
        <v>89.6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42095</v>
      </c>
      <c r="AP36" s="343">
        <v>9016</v>
      </c>
      <c r="AQ36" s="344">
        <v>4068</v>
      </c>
      <c r="AR36" s="345">
        <v>121.6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516</v>
      </c>
      <c r="AP37" s="343" t="s">
        <v>516</v>
      </c>
      <c r="AQ37" s="344">
        <v>1263</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516</v>
      </c>
      <c r="AP38" s="346" t="s">
        <v>516</v>
      </c>
      <c r="AQ38" s="347">
        <v>23</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t="s">
        <v>516</v>
      </c>
      <c r="AP39" s="343" t="s">
        <v>516</v>
      </c>
      <c r="AQ39" s="344">
        <v>-8148</v>
      </c>
      <c r="AR39" s="345" t="s">
        <v>516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-425876</v>
      </c>
      <c r="AP40" s="343">
        <v>-91214</v>
      </c>
      <c r="AQ40" s="344">
        <v>-124721</v>
      </c>
      <c r="AR40" s="345">
        <v>-26.9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272153</v>
      </c>
      <c r="AP41" s="343">
        <v>58289</v>
      </c>
      <c r="AQ41" s="344">
        <v>44807</v>
      </c>
      <c r="AR41" s="345">
        <v>30.1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301907</v>
      </c>
      <c r="AN51" s="365">
        <v>60979</v>
      </c>
      <c r="AO51" s="366">
        <v>-62.7</v>
      </c>
      <c r="AP51" s="367">
        <v>280458</v>
      </c>
      <c r="AQ51" s="368">
        <v>-15.8</v>
      </c>
      <c r="AR51" s="369">
        <v>-46.9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153685</v>
      </c>
      <c r="AN52" s="373">
        <v>31041</v>
      </c>
      <c r="AO52" s="374">
        <v>27.2</v>
      </c>
      <c r="AP52" s="375">
        <v>127286</v>
      </c>
      <c r="AQ52" s="376">
        <v>0.4</v>
      </c>
      <c r="AR52" s="377">
        <v>26.8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307762</v>
      </c>
      <c r="AN53" s="365">
        <v>62847</v>
      </c>
      <c r="AO53" s="366">
        <v>3.1</v>
      </c>
      <c r="AP53" s="367">
        <v>291945</v>
      </c>
      <c r="AQ53" s="368">
        <v>4.0999999999999996</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182823</v>
      </c>
      <c r="AN54" s="373">
        <v>37334</v>
      </c>
      <c r="AO54" s="374">
        <v>20.3</v>
      </c>
      <c r="AP54" s="375">
        <v>127651</v>
      </c>
      <c r="AQ54" s="376">
        <v>0.3</v>
      </c>
      <c r="AR54" s="377">
        <v>20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538697</v>
      </c>
      <c r="AN55" s="365">
        <v>112065</v>
      </c>
      <c r="AO55" s="366">
        <v>78.3</v>
      </c>
      <c r="AP55" s="367">
        <v>291173</v>
      </c>
      <c r="AQ55" s="368">
        <v>-0.3</v>
      </c>
      <c r="AR55" s="369">
        <v>78.599999999999994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490067</v>
      </c>
      <c r="AN56" s="373">
        <v>101949</v>
      </c>
      <c r="AO56" s="374">
        <v>173.1</v>
      </c>
      <c r="AP56" s="375">
        <v>119071</v>
      </c>
      <c r="AQ56" s="376">
        <v>-6.7</v>
      </c>
      <c r="AR56" s="377">
        <v>179.8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368302</v>
      </c>
      <c r="AN57" s="365">
        <v>77277</v>
      </c>
      <c r="AO57" s="366">
        <v>-31</v>
      </c>
      <c r="AP57" s="367">
        <v>271581</v>
      </c>
      <c r="AQ57" s="368">
        <v>-6.7</v>
      </c>
      <c r="AR57" s="369">
        <v>-24.3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305725</v>
      </c>
      <c r="AN58" s="373">
        <v>64147</v>
      </c>
      <c r="AO58" s="374">
        <v>-37.1</v>
      </c>
      <c r="AP58" s="375">
        <v>117844</v>
      </c>
      <c r="AQ58" s="376">
        <v>-1</v>
      </c>
      <c r="AR58" s="377">
        <v>-36.1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943793</v>
      </c>
      <c r="AN59" s="365">
        <v>202140</v>
      </c>
      <c r="AO59" s="366">
        <v>161.6</v>
      </c>
      <c r="AP59" s="367">
        <v>268375</v>
      </c>
      <c r="AQ59" s="368">
        <v>-1.2</v>
      </c>
      <c r="AR59" s="369">
        <v>162.80000000000001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837399</v>
      </c>
      <c r="AN60" s="373">
        <v>179353</v>
      </c>
      <c r="AO60" s="374">
        <v>179.6</v>
      </c>
      <c r="AP60" s="375">
        <v>119602</v>
      </c>
      <c r="AQ60" s="376">
        <v>1.5</v>
      </c>
      <c r="AR60" s="377">
        <v>178.1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492092</v>
      </c>
      <c r="AN61" s="380">
        <v>103062</v>
      </c>
      <c r="AO61" s="381">
        <v>29.9</v>
      </c>
      <c r="AP61" s="382">
        <v>280706</v>
      </c>
      <c r="AQ61" s="383">
        <v>-4</v>
      </c>
      <c r="AR61" s="369">
        <v>33.9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393940</v>
      </c>
      <c r="AN62" s="373">
        <v>82765</v>
      </c>
      <c r="AO62" s="374">
        <v>72.599999999999994</v>
      </c>
      <c r="AP62" s="375">
        <v>122291</v>
      </c>
      <c r="AQ62" s="376">
        <v>-1.1000000000000001</v>
      </c>
      <c r="AR62" s="377">
        <v>73.7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OrDfE16lk1c3aptY+rRCs8QSXJYL8w25UktAQF00vIILTZ37gYx3pvXJaYD+BE9bPJ2OUrezeSg50fs7Xqq3YA==" saltValue="7MSd1xOuJLZqhyr/C9gAo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1" spans="125:125" ht="13.5" hidden="1" customHeight="1" x14ac:dyDescent="0.15">
      <c r="DU121" s="291"/>
    </row>
  </sheetData>
  <sheetProtection algorithmName="SHA-512" hashValue="J8vtY2vgW8hmy34kMJvV/p0FzJ50uA49uqW6IdXc9jC0ogokUK1bTuXJS2sOXf6IwZf+t76i3vhYgh7ocYyCvw==" saltValue="7/xuKH9xG5tTHjwMsHlV9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kRcpXq3ppzPfNsNdFzxpz8M4O45wmIHat5R5flBVDzDqY01fSz7pPkaXtTGD+oeFTN1nqUXXcWBRL0AhMfcg8A==" saltValue="mH6VoKYayNsLYZD5q+6lNw=="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34.1</v>
      </c>
      <c r="G47" s="12">
        <v>40.17</v>
      </c>
      <c r="H47" s="12">
        <v>37.11</v>
      </c>
      <c r="I47" s="12">
        <v>34.44</v>
      </c>
      <c r="J47" s="13">
        <v>30.54</v>
      </c>
    </row>
    <row r="48" spans="2:10" ht="57.75" customHeight="1" x14ac:dyDescent="0.15">
      <c r="B48" s="14"/>
      <c r="C48" s="1238" t="s">
        <v>4</v>
      </c>
      <c r="D48" s="1238"/>
      <c r="E48" s="1239"/>
      <c r="F48" s="15">
        <v>8.82</v>
      </c>
      <c r="G48" s="16">
        <v>5.2</v>
      </c>
      <c r="H48" s="16">
        <v>3.62</v>
      </c>
      <c r="I48" s="16">
        <v>5.63</v>
      </c>
      <c r="J48" s="17">
        <v>6.2</v>
      </c>
    </row>
    <row r="49" spans="2:10" ht="57.75" customHeight="1" thickBot="1" x14ac:dyDescent="0.2">
      <c r="B49" s="18"/>
      <c r="C49" s="1240" t="s">
        <v>5</v>
      </c>
      <c r="D49" s="1240"/>
      <c r="E49" s="1241"/>
      <c r="F49" s="19">
        <v>1.69</v>
      </c>
      <c r="G49" s="20" t="s">
        <v>563</v>
      </c>
      <c r="H49" s="20" t="s">
        <v>564</v>
      </c>
      <c r="I49" s="20" t="s">
        <v>565</v>
      </c>
      <c r="J49" s="21" t="s">
        <v>566</v>
      </c>
    </row>
    <row r="50" spans="2:10" ht="13.5" customHeight="1" x14ac:dyDescent="0.15"/>
  </sheetData>
  <sheetProtection algorithmName="SHA-512" hashValue="VAF5UYHQOggMxc58ului1aS8wss6kj+/Bp4+ayu8qgBTMPRxXO4JNNCfgAs6s+WqjSM2kfSKMCYjccCzOw9V8A==" saltValue="BBZdiZAYNNynSWmMe/+E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2021-10-12T05:15:47Z</cp:lastPrinted>
  <dcterms:created xsi:type="dcterms:W3CDTF">2021-02-05T02:41:34Z</dcterms:created>
  <dcterms:modified xsi:type="dcterms:W3CDTF">2021-12-06T05:40:32Z</dcterms:modified>
  <cp:category/>
</cp:coreProperties>
</file>